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A6" i="1" l="1"/>
  <c r="B6" i="1"/>
  <c r="C6" i="1"/>
  <c r="D6" i="1"/>
  <c r="A7" i="1"/>
  <c r="B7" i="1"/>
  <c r="C7" i="1"/>
  <c r="D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F9" i="1"/>
  <c r="K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F14" i="1"/>
  <c r="K14" i="1"/>
  <c r="A15" i="1"/>
  <c r="B15" i="1"/>
  <c r="C15" i="1"/>
  <c r="D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A18" i="1"/>
  <c r="B18" i="1"/>
  <c r="C18" i="1"/>
  <c r="D18" i="1"/>
  <c r="K18" i="1"/>
  <c r="A19" i="1"/>
  <c r="B19" i="1"/>
  <c r="C19" i="1"/>
  <c r="A20" i="1"/>
  <c r="B20" i="1"/>
  <c r="C20" i="1"/>
  <c r="D20" i="1"/>
  <c r="A21" i="1"/>
  <c r="B21" i="1"/>
  <c r="C21" i="1"/>
  <c r="D21" i="1"/>
  <c r="F21" i="1"/>
  <c r="A22" i="1"/>
  <c r="B22" i="1"/>
  <c r="C22" i="1"/>
  <c r="D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A28" i="1"/>
  <c r="B28" i="1"/>
  <c r="C28" i="1"/>
  <c r="D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G32" i="1"/>
  <c r="H32" i="1"/>
  <c r="I32" i="1"/>
  <c r="J32" i="1"/>
  <c r="K32" i="1"/>
  <c r="A33" i="1"/>
  <c r="B33" i="1"/>
  <c r="C33" i="1"/>
  <c r="D33" i="1"/>
  <c r="A34" i="1"/>
  <c r="B34" i="1"/>
  <c r="C34" i="1"/>
  <c r="D34" i="1"/>
  <c r="A35" i="1"/>
  <c r="B35" i="1"/>
  <c r="C35" i="1"/>
  <c r="D35" i="1"/>
  <c r="K35" i="1"/>
  <c r="A36" i="1"/>
  <c r="B36" i="1"/>
  <c r="C36" i="1"/>
  <c r="D36" i="1"/>
  <c r="F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E47" i="1"/>
  <c r="K47" i="1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L7" i="1" l="1"/>
  <c r="L10" i="1"/>
  <c r="L11" i="1"/>
  <c r="L12" i="1"/>
  <c r="L16" i="1"/>
  <c r="L25" i="1"/>
  <c r="L26" i="1"/>
  <c r="L30" i="1"/>
  <c r="L31" i="1"/>
  <c r="L41" i="1"/>
  <c r="L42" i="1"/>
  <c r="L43" i="1"/>
  <c r="L44" i="1"/>
  <c r="L45" i="1"/>
  <c r="A88" i="1" l="1"/>
  <c r="A89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<sst xmlns="http://schemas.openxmlformats.org/spreadsheetml/2006/main" count="39" uniqueCount="39">
  <si>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</si>
  <si>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</si>
  <si>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</si>
  <si>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</si>
  <si>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</si>
  <si>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</si>
  <si>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</si>
  <si>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</si>
  <si>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</si>
  <si>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</si>
  <si>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</si>
  <si>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</si>
  <si>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</si>
  <si>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</si>
  <si>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</si>
  <si>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</si>
  <si>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</si>
  <si>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</si>
  <si>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</si>
  <si>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</si>
  <si>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</si>
  <si>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</si>
  <si>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</si>
  <si>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</si>
  <si>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</si>
  <si>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яблоко</t>
  </si>
  <si>
    <t>рожок масло,сыр</t>
  </si>
  <si>
    <t>запеканка из творога с молочным соусом</t>
  </si>
  <si>
    <t>297/550</t>
  </si>
  <si>
    <t>сок фруктовый</t>
  </si>
  <si>
    <t>винегрет с сельдью</t>
  </si>
  <si>
    <t>птица тушеная в соусе</t>
  </si>
  <si>
    <t>каша ячневая</t>
  </si>
  <si>
    <t>напиток лимонный</t>
  </si>
  <si>
    <t>пряники</t>
  </si>
  <si>
    <t>картофель запеченый</t>
  </si>
  <si>
    <t>кабачки запеченые</t>
  </si>
  <si>
    <t>кисель из яблок</t>
  </si>
  <si>
    <t>филе сельди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</si>
</sst>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2-09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  <cell r="B48">
            <v>2</v>
          </cell>
          <cell r="C48" t="str">
            <v>Завтрак</v>
          </cell>
          <cell r="D48" t="str">
            <v>гор.блюдо</v>
          </cell>
        </row>
        <row r="49">
          <cell r="A49">
            <v>0</v>
          </cell>
          <cell r="B49">
            <v>0</v>
          </cell>
          <cell r="C49">
            <v>0</v>
          </cell>
          <cell r="D49" t="str">
            <v>закуска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гор.напиток</v>
          </cell>
          <cell r="E50" t="str">
            <v>какао с молоком</v>
          </cell>
          <cell r="F50">
            <v>200</v>
          </cell>
          <cell r="G50">
            <v>3.87</v>
          </cell>
          <cell r="H50">
            <v>3.1</v>
          </cell>
          <cell r="I50">
            <v>25.2</v>
          </cell>
          <cell r="J50">
            <v>145.5</v>
          </cell>
          <cell r="K50">
            <v>642</v>
          </cell>
        </row>
        <row r="51">
          <cell r="A51">
            <v>0</v>
          </cell>
          <cell r="B51">
            <v>0</v>
          </cell>
          <cell r="C51">
            <v>0</v>
          </cell>
          <cell r="D51" t="str">
            <v>хлеб</v>
          </cell>
          <cell r="F51">
            <v>70</v>
          </cell>
          <cell r="K51" t="str">
            <v>стр. 134 стр. 122 стр. 50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 t="str">
            <v>итого</v>
          </cell>
          <cell r="E55">
            <v>0</v>
          </cell>
          <cell r="K55">
            <v>0</v>
          </cell>
        </row>
        <row r="56">
          <cell r="A56">
            <v>1</v>
          </cell>
          <cell r="B56">
            <v>2</v>
          </cell>
          <cell r="C56" t="str">
            <v>Завтрак 2</v>
          </cell>
          <cell r="D56" t="str">
            <v>фрукты</v>
          </cell>
          <cell r="F56">
            <v>185</v>
          </cell>
          <cell r="K56" t="str">
            <v>стр.184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 t="str">
            <v>итого</v>
          </cell>
          <cell r="E59">
            <v>0</v>
          </cell>
          <cell r="K59">
            <v>0</v>
          </cell>
        </row>
        <row r="60">
          <cell r="A60">
            <v>1</v>
          </cell>
          <cell r="B60">
            <v>2</v>
          </cell>
          <cell r="C60" t="str">
            <v>Обед</v>
          </cell>
          <cell r="D60" t="str">
            <v>закуска</v>
          </cell>
          <cell r="K60" t="str">
            <v>стр. 561</v>
          </cell>
        </row>
        <row r="61">
          <cell r="A61">
            <v>0</v>
          </cell>
          <cell r="B61">
            <v>0</v>
          </cell>
          <cell r="C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2 блюдо</v>
          </cell>
        </row>
        <row r="63">
          <cell r="A63">
            <v>0</v>
          </cell>
          <cell r="B63">
            <v>0</v>
          </cell>
          <cell r="C63">
            <v>0</v>
          </cell>
          <cell r="D63" t="str">
            <v>гарнир</v>
          </cell>
          <cell r="F63">
            <v>150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напиток</v>
          </cell>
          <cell r="F64">
            <v>200</v>
          </cell>
          <cell r="G64">
            <v>0.2</v>
          </cell>
          <cell r="H64">
            <v>0.2</v>
          </cell>
          <cell r="I64">
            <v>27.2</v>
          </cell>
          <cell r="J64">
            <v>110</v>
          </cell>
          <cell r="K64">
            <v>585</v>
          </cell>
        </row>
        <row r="65">
          <cell r="A65">
            <v>0</v>
          </cell>
          <cell r="B65">
            <v>0</v>
          </cell>
          <cell r="C65">
            <v>0</v>
          </cell>
          <cell r="D65" t="str">
            <v>хлеб бел.</v>
          </cell>
          <cell r="E65" t="str">
            <v>хлеб пшеничный</v>
          </cell>
          <cell r="F65">
            <v>50</v>
          </cell>
          <cell r="G65">
            <v>4.45</v>
          </cell>
          <cell r="H65">
            <v>1.6</v>
          </cell>
          <cell r="I65">
            <v>23.3</v>
          </cell>
          <cell r="J65">
            <v>133</v>
          </cell>
          <cell r="K65" t="str">
            <v>стр. 134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хлеб черн.</v>
          </cell>
          <cell r="E66" t="str">
            <v>хлеб бородинский</v>
          </cell>
          <cell r="F66">
            <v>40</v>
          </cell>
          <cell r="G66">
            <v>3.4</v>
          </cell>
          <cell r="H66">
            <v>1.26</v>
          </cell>
          <cell r="I66">
            <v>17</v>
          </cell>
          <cell r="J66">
            <v>103.6</v>
          </cell>
          <cell r="K66" t="str">
            <v>стр. 142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 t="str">
            <v>итого</v>
          </cell>
          <cell r="E69">
            <v>0</v>
          </cell>
          <cell r="K69">
            <v>0</v>
          </cell>
        </row>
        <row r="70">
          <cell r="A70">
            <v>1</v>
          </cell>
          <cell r="B70">
            <v>2</v>
          </cell>
          <cell r="C70" t="str">
            <v>Полдник</v>
          </cell>
          <cell r="D70" t="str">
            <v>булочное</v>
          </cell>
          <cell r="G70">
            <v>1.8</v>
          </cell>
          <cell r="H70">
            <v>2.4</v>
          </cell>
          <cell r="I70">
            <v>18.600000000000001</v>
          </cell>
          <cell r="J70">
            <v>104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 t="str">
            <v>напиток</v>
          </cell>
          <cell r="E71" t="str">
            <v>молоко кипячёное</v>
          </cell>
          <cell r="F71">
            <v>200</v>
          </cell>
          <cell r="G71">
            <v>5.8</v>
          </cell>
          <cell r="H71">
            <v>5</v>
          </cell>
          <cell r="I71">
            <v>9.6</v>
          </cell>
          <cell r="J71">
            <v>108</v>
          </cell>
          <cell r="K71">
            <v>644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итого</v>
          </cell>
          <cell r="E74">
            <v>0</v>
          </cell>
          <cell r="G74">
            <v>7.6</v>
          </cell>
          <cell r="H74">
            <v>7.4</v>
          </cell>
          <cell r="I74">
            <v>28.200000000000003</v>
          </cell>
          <cell r="J74">
            <v>212</v>
          </cell>
          <cell r="K74">
            <v>0</v>
          </cell>
        </row>
        <row r="75">
          <cell r="A75">
            <v>1</v>
          </cell>
          <cell r="B75">
            <v>2</v>
          </cell>
          <cell r="C75" t="str">
            <v>Ужин</v>
          </cell>
          <cell r="D75" t="str">
            <v>гор.блюдо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гарнир</v>
          </cell>
        </row>
        <row r="77">
          <cell r="A77">
            <v>0</v>
          </cell>
          <cell r="B77">
            <v>0</v>
          </cell>
          <cell r="C77">
            <v>0</v>
          </cell>
          <cell r="D77" t="str">
            <v>закуска</v>
          </cell>
          <cell r="K77" t="str">
            <v>стр. 564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напиток</v>
          </cell>
          <cell r="F78">
            <v>200</v>
          </cell>
          <cell r="K78">
            <v>216</v>
          </cell>
        </row>
        <row r="79">
          <cell r="A79">
            <v>0</v>
          </cell>
          <cell r="B79">
            <v>0</v>
          </cell>
          <cell r="C79">
            <v>0</v>
          </cell>
          <cell r="D79" t="str">
            <v>хлеб бел.</v>
          </cell>
          <cell r="E79" t="str">
            <v>хлеб пшеничный</v>
          </cell>
          <cell r="F79">
            <v>50</v>
          </cell>
          <cell r="G79">
            <v>4.45</v>
          </cell>
          <cell r="H79">
            <v>1.6</v>
          </cell>
          <cell r="I79">
            <v>23.3</v>
          </cell>
          <cell r="J79">
            <v>133</v>
          </cell>
          <cell r="K79" t="str">
            <v>стр. 134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хлеб черн.</v>
          </cell>
          <cell r="E80" t="str">
            <v>хлеб бородинский</v>
          </cell>
          <cell r="F80">
            <v>40</v>
          </cell>
          <cell r="G80">
            <v>3.4</v>
          </cell>
          <cell r="H80">
            <v>1.26</v>
          </cell>
          <cell r="I80">
            <v>17</v>
          </cell>
          <cell r="J80">
            <v>103.6</v>
          </cell>
          <cell r="K80" t="str">
            <v>стр. 142</v>
          </cell>
        </row>
        <row r="81">
          <cell r="A81">
            <v>0</v>
          </cell>
          <cell r="B81">
            <v>0</v>
          </cell>
          <cell r="C81">
            <v>0</v>
          </cell>
          <cell r="D81" t="str">
            <v>итого</v>
          </cell>
          <cell r="E81">
            <v>0</v>
          </cell>
          <cell r="K81">
            <v>0</v>
          </cell>
        </row>
        <row r="82">
          <cell r="A82">
            <v>1</v>
          </cell>
          <cell r="B82">
            <v>2</v>
          </cell>
          <cell r="C82" t="str">
            <v>Ужин 2</v>
          </cell>
          <cell r="D82" t="str">
            <v>кисломол.</v>
          </cell>
          <cell r="E82" t="str">
            <v>ряженка</v>
          </cell>
          <cell r="F82">
            <v>150</v>
          </cell>
          <cell r="G82">
            <v>4.3099999999999996</v>
          </cell>
          <cell r="H82">
            <v>3.73</v>
          </cell>
          <cell r="I82">
            <v>6.3</v>
          </cell>
          <cell r="J82">
            <v>80.599999999999994</v>
          </cell>
          <cell r="K82">
            <v>645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итого</v>
          </cell>
          <cell r="E88">
            <v>0</v>
          </cell>
          <cell r="F88">
            <v>150</v>
          </cell>
          <cell r="G88">
            <v>4.3099999999999996</v>
          </cell>
          <cell r="H88">
            <v>3.73</v>
          </cell>
          <cell r="I88">
            <v>6.3</v>
          </cell>
          <cell r="J88">
            <v>80.599999999999994</v>
          </cell>
          <cell r="K88">
            <v>0</v>
          </cell>
        </row>
        <row r="89">
          <cell r="A89">
            <v>1</v>
          </cell>
          <cell r="B89">
            <v>2</v>
          </cell>
          <cell r="C89" t="str">
            <v>Итого за день:</v>
          </cell>
          <cell r="E89">
            <v>0</v>
          </cell>
          <cell r="K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D19" t="str">
            <v>1 блюдо</v>
          </cell>
          <cell r="E19" t="str">
            <v>борщ на мясном бульоне со сметаной</v>
          </cell>
          <cell r="F19">
            <v>280</v>
          </cell>
          <cell r="G19">
            <v>7.66</v>
          </cell>
          <cell r="H19">
            <v>6.11</v>
          </cell>
          <cell r="I19">
            <v>13.5</v>
          </cell>
          <cell r="J19">
            <v>140.80000000000001</v>
          </cell>
          <cell r="K19">
            <v>110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workbookViewId="0">
      <selection activeCell="L48" sqref="L48"/>
    </sheetView>
  </sheetViews>
  <sheetFormatPr defaultRowHeight="15" x14ac:dyDescent="0.25"/>
  <cols>
    <col min="5" max="5" width="33" customWidth="1"/>
    <col min="6" max="6" width="11.28515625" customWidth="1"/>
    <col min="7" max="7" width="11.7109375" customWidth="1"/>
    <col min="8" max="8" width="11" customWidth="1"/>
    <col min="9" max="9" width="9.85546875" customWidth="1"/>
    <col min="10" max="11" width="10.28515625" customWidth="1"/>
  </cols>
  <sheetData>
    <row r="1" spans="1:16384" x14ac:dyDescent="0.25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9</v>
      </c>
      <c r="J3" s="9">
        <v>2024</v>
      </c>
      <c r="K3" s="1"/>
      <c r="L3" s="2"/>
      <c r="M3" s="2"/>
    </row>
    <row r="4" spans="1:16384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3.2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25.5" x14ac:dyDescent="0.25">
      <c r="A6" s="41">
        <f>[1]Лист1!A48</f>
        <v>1</v>
      </c>
      <c r="B6" s="20">
        <f>[1]Лист1!B48</f>
        <v>2</v>
      </c>
      <c r="C6" s="15" t="str">
        <f>[1]Лист1!C48</f>
        <v>Завтрак</v>
      </c>
      <c r="D6" s="16" t="str">
        <f>[1]Лист1!D48</f>
        <v>гор.блюдо</v>
      </c>
      <c r="E6" s="17" t="s">
        <v>27</v>
      </c>
      <c r="F6" s="18">
        <v>200</v>
      </c>
      <c r="G6" s="18">
        <v>27.4</v>
      </c>
      <c r="H6" s="18">
        <v>8.9</v>
      </c>
      <c r="I6" s="18">
        <v>24.9</v>
      </c>
      <c r="J6" s="18">
        <v>294</v>
      </c>
      <c r="K6" s="19" t="s">
        <v>28</v>
      </c>
      <c r="L6" s="18">
        <v>51.57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25">
      <c r="A7" s="41">
        <f>[1]Лист1!A49</f>
        <v>0</v>
      </c>
      <c r="B7" s="20">
        <f>[1]Лист1!B49</f>
        <v>0</v>
      </c>
      <c r="C7" s="21">
        <f>[1]Лист1!C49</f>
        <v>0</v>
      </c>
      <c r="D7" s="26" t="str">
        <f>[1]Лист1!D49</f>
        <v>закуска</v>
      </c>
      <c r="E7" s="23"/>
      <c r="F7" s="24"/>
      <c r="G7" s="24"/>
      <c r="H7" s="24"/>
      <c r="I7" s="24"/>
      <c r="J7" s="24"/>
      <c r="K7" s="25"/>
      <c r="L7" s="24">
        <f>[3]Лист1!L91</f>
        <v>0</v>
      </c>
      <c r="M7" s="2"/>
    </row>
    <row r="8" spans="1:16384" ht="26.45" customHeight="1" x14ac:dyDescent="0.25">
      <c r="A8" s="41">
        <f>[1]Лист1!A50</f>
        <v>0</v>
      </c>
      <c r="B8" s="20">
        <f>[1]Лист1!B50</f>
        <v>0</v>
      </c>
      <c r="C8" s="21">
        <f>[1]Лист1!C50</f>
        <v>0</v>
      </c>
      <c r="D8" s="22" t="str">
        <f>[1]Лист1!D50</f>
        <v>гор.напиток</v>
      </c>
      <c r="E8" s="23" t="str">
        <f>[1]Лист1!E50</f>
        <v>какао с молоком</v>
      </c>
      <c r="F8" s="24">
        <f>[1]Лист1!F50</f>
        <v>200</v>
      </c>
      <c r="G8" s="24">
        <f>[1]Лист1!G50</f>
        <v>3.87</v>
      </c>
      <c r="H8" s="24">
        <f>[1]Лист1!H50</f>
        <v>3.1</v>
      </c>
      <c r="I8" s="24">
        <f>[1]Лист1!I50</f>
        <v>25.2</v>
      </c>
      <c r="J8" s="24">
        <f>[1]Лист1!J50</f>
        <v>145.5</v>
      </c>
      <c r="K8" s="25">
        <f>[1]Лист1!K50</f>
        <v>642</v>
      </c>
      <c r="L8" s="24">
        <v>9.2799999999999994</v>
      </c>
      <c r="M8" s="2"/>
    </row>
    <row r="9" spans="1:16384" ht="66" customHeight="1" x14ac:dyDescent="0.25">
      <c r="A9" s="41">
        <f>[1]Лист1!A51</f>
        <v>0</v>
      </c>
      <c r="B9" s="20">
        <f>[1]Лист1!B51</f>
        <v>0</v>
      </c>
      <c r="C9" s="21">
        <f>[1]Лист1!C51</f>
        <v>0</v>
      </c>
      <c r="D9" s="22" t="str">
        <f>[1]Лист1!D51</f>
        <v>хлеб</v>
      </c>
      <c r="E9" s="23" t="s">
        <v>26</v>
      </c>
      <c r="F9" s="24">
        <f>[1]Лист1!F51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tr">
        <f>[1]Лист1!K51</f>
        <v>стр. 134 стр. 122 стр. 50</v>
      </c>
      <c r="L9" s="24">
        <v>18.96</v>
      </c>
      <c r="M9" s="2"/>
    </row>
    <row r="10" spans="1:16384" x14ac:dyDescent="0.25">
      <c r="A10" s="41">
        <f>[1]Лист1!A52</f>
        <v>0</v>
      </c>
      <c r="B10" s="20">
        <f>[1]Лист1!B52</f>
        <v>0</v>
      </c>
      <c r="C10" s="21">
        <f>[1]Лист1!C52</f>
        <v>0</v>
      </c>
      <c r="D10" s="22">
        <f>[1]Лист1!D52</f>
        <v>0</v>
      </c>
      <c r="E10" s="23">
        <f>[1]Лист1!E52</f>
        <v>0</v>
      </c>
      <c r="F10" s="24">
        <f>[1]Лист1!F52</f>
        <v>0</v>
      </c>
      <c r="G10" s="24">
        <f>[1]Лист1!G52</f>
        <v>0</v>
      </c>
      <c r="H10" s="24">
        <f>[1]Лист1!H52</f>
        <v>0</v>
      </c>
      <c r="I10" s="24">
        <f>[1]Лист1!I52</f>
        <v>0</v>
      </c>
      <c r="J10" s="24">
        <f>[1]Лист1!J52</f>
        <v>0</v>
      </c>
      <c r="K10" s="25">
        <f>[1]Лист1!K52</f>
        <v>0</v>
      </c>
      <c r="L10" s="24">
        <f>[3]Лист1!L94</f>
        <v>0</v>
      </c>
      <c r="M10" s="2"/>
    </row>
    <row r="11" spans="1:16384" x14ac:dyDescent="0.25">
      <c r="A11" s="41">
        <f>[1]Лист1!A53</f>
        <v>0</v>
      </c>
      <c r="B11" s="20">
        <f>[1]Лист1!B53</f>
        <v>0</v>
      </c>
      <c r="C11" s="21">
        <f>[1]Лист1!C53</f>
        <v>0</v>
      </c>
      <c r="D11" s="26">
        <f>[1]Лист1!D53</f>
        <v>0</v>
      </c>
      <c r="E11" s="23">
        <f>[1]Лист1!E53</f>
        <v>0</v>
      </c>
      <c r="F11" s="24">
        <f>[1]Лист1!F53</f>
        <v>0</v>
      </c>
      <c r="G11" s="24">
        <f>[1]Лист1!G53</f>
        <v>0</v>
      </c>
      <c r="H11" s="24">
        <f>[1]Лист1!H53</f>
        <v>0</v>
      </c>
      <c r="I11" s="24">
        <f>[1]Лист1!I53</f>
        <v>0</v>
      </c>
      <c r="J11" s="24">
        <f>[1]Лист1!J53</f>
        <v>0</v>
      </c>
      <c r="K11" s="25">
        <f>[1]Лист1!K53</f>
        <v>0</v>
      </c>
      <c r="L11" s="24">
        <f>[3]Лист1!L95</f>
        <v>0</v>
      </c>
      <c r="M11" s="2"/>
    </row>
    <row r="12" spans="1:16384" x14ac:dyDescent="0.25">
      <c r="A12" s="41">
        <f>[1]Лист1!A54</f>
        <v>0</v>
      </c>
      <c r="B12" s="20">
        <f>[1]Лист1!B54</f>
        <v>0</v>
      </c>
      <c r="C12" s="21">
        <f>[1]Лист1!C54</f>
        <v>0</v>
      </c>
      <c r="D12" s="26">
        <f>[1]Лист1!D54</f>
        <v>0</v>
      </c>
      <c r="E12" s="23">
        <f>[1]Лист1!E54</f>
        <v>0</v>
      </c>
      <c r="F12" s="24">
        <f>[1]Лист1!F54</f>
        <v>0</v>
      </c>
      <c r="G12" s="24">
        <f>[1]Лист1!G54</f>
        <v>0</v>
      </c>
      <c r="H12" s="24">
        <f>[1]Лист1!H54</f>
        <v>0</v>
      </c>
      <c r="I12" s="24">
        <f>[1]Лист1!I54</f>
        <v>0</v>
      </c>
      <c r="J12" s="24">
        <f>[1]Лист1!J54</f>
        <v>0</v>
      </c>
      <c r="K12" s="25">
        <f>[1]Лист1!K54</f>
        <v>0</v>
      </c>
      <c r="L12" s="24">
        <f>[3]Лист1!L96</f>
        <v>0</v>
      </c>
      <c r="M12" s="2"/>
    </row>
    <row r="13" spans="1:16384" x14ac:dyDescent="0.25">
      <c r="A13" s="42">
        <f>[1]Лист1!A55</f>
        <v>0</v>
      </c>
      <c r="B13" s="27">
        <f>[1]Лист1!B55</f>
        <v>0</v>
      </c>
      <c r="C13" s="28">
        <f>[1]Лист1!C55</f>
        <v>0</v>
      </c>
      <c r="D13" s="29" t="str">
        <f>[1]Лист1!D55</f>
        <v>итого</v>
      </c>
      <c r="E13" s="30">
        <f>[1]Лист1!E55</f>
        <v>0</v>
      </c>
      <c r="F13" s="31">
        <v>470</v>
      </c>
      <c r="G13" s="31">
        <v>38.42</v>
      </c>
      <c r="H13" s="31">
        <v>20.23</v>
      </c>
      <c r="I13" s="31">
        <v>75.05</v>
      </c>
      <c r="J13" s="31">
        <v>643.6</v>
      </c>
      <c r="K13" s="32">
        <f>[1]Лист1!K55</f>
        <v>0</v>
      </c>
      <c r="L13" s="31">
        <v>79.81</v>
      </c>
      <c r="M13" s="2"/>
    </row>
    <row r="14" spans="1:16384" x14ac:dyDescent="0.25">
      <c r="A14" s="33">
        <f>[1]Лист1!A56</f>
        <v>1</v>
      </c>
      <c r="B14" s="33">
        <f>[1]Лист1!B56</f>
        <v>2</v>
      </c>
      <c r="C14" s="34" t="str">
        <f>[1]Лист1!C56</f>
        <v>Завтрак 2</v>
      </c>
      <c r="D14" s="35" t="str">
        <f>[1]Лист1!D56</f>
        <v>фрукты</v>
      </c>
      <c r="E14" s="23" t="s">
        <v>25</v>
      </c>
      <c r="F14" s="24">
        <f>[1]Лист1!F56</f>
        <v>185</v>
      </c>
      <c r="G14" s="24">
        <v>0.7</v>
      </c>
      <c r="H14" s="24">
        <v>0.7</v>
      </c>
      <c r="I14" s="24">
        <v>17.600000000000001</v>
      </c>
      <c r="J14" s="24">
        <v>84.6</v>
      </c>
      <c r="K14" s="25" t="str">
        <f>[1]Лист1!K56</f>
        <v>стр.184</v>
      </c>
      <c r="L14" s="24">
        <v>16.649999999999999</v>
      </c>
      <c r="M14" s="2"/>
    </row>
    <row r="15" spans="1:16384" ht="39.6" customHeight="1" x14ac:dyDescent="0.25">
      <c r="A15" s="41">
        <f>[1]Лист1!A57</f>
        <v>0</v>
      </c>
      <c r="B15" s="20">
        <f>[1]Лист1!B57</f>
        <v>0</v>
      </c>
      <c r="C15" s="21">
        <f>[1]Лист1!C57</f>
        <v>0</v>
      </c>
      <c r="D15" s="26">
        <f>[1]Лист1!D57</f>
        <v>0</v>
      </c>
      <c r="E15" s="23" t="s">
        <v>29</v>
      </c>
      <c r="F15" s="24">
        <v>200</v>
      </c>
      <c r="G15" s="24">
        <v>0.6</v>
      </c>
      <c r="H15" s="24">
        <v>0.4</v>
      </c>
      <c r="I15" s="24">
        <v>32.6</v>
      </c>
      <c r="J15" s="24">
        <v>140</v>
      </c>
      <c r="K15" s="25">
        <f>[1]Лист1!K57</f>
        <v>0</v>
      </c>
      <c r="L15" s="24">
        <v>6</v>
      </c>
      <c r="M15" s="2"/>
    </row>
    <row r="16" spans="1:16384" x14ac:dyDescent="0.25">
      <c r="A16" s="41">
        <f>[1]Лист1!A58</f>
        <v>0</v>
      </c>
      <c r="B16" s="20">
        <f>[1]Лист1!B58</f>
        <v>0</v>
      </c>
      <c r="C16" s="21">
        <f>[1]Лист1!C58</f>
        <v>0</v>
      </c>
      <c r="D16" s="26">
        <f>[1]Лист1!D58</f>
        <v>0</v>
      </c>
      <c r="E16" s="23">
        <f>[1]Лист1!E58</f>
        <v>0</v>
      </c>
      <c r="F16" s="24">
        <f>[1]Лист1!F58</f>
        <v>0</v>
      </c>
      <c r="G16" s="24">
        <f>[1]Лист1!G58</f>
        <v>0</v>
      </c>
      <c r="H16" s="24">
        <f>[1]Лист1!H58</f>
        <v>0</v>
      </c>
      <c r="I16" s="24">
        <f>[1]Лист1!I58</f>
        <v>0</v>
      </c>
      <c r="J16" s="24">
        <f>[1]Лист1!J58</f>
        <v>0</v>
      </c>
      <c r="K16" s="25">
        <f>[1]Лист1!K58</f>
        <v>0</v>
      </c>
      <c r="L16" s="24">
        <f>[3]Лист1!L100</f>
        <v>0</v>
      </c>
      <c r="M16" s="2"/>
    </row>
    <row r="17" spans="1:13" x14ac:dyDescent="0.25">
      <c r="A17" s="42">
        <f>[1]Лист1!A59</f>
        <v>0</v>
      </c>
      <c r="B17" s="27">
        <f>[1]Лист1!B59</f>
        <v>0</v>
      </c>
      <c r="C17" s="28">
        <f>[1]Лист1!C59</f>
        <v>0</v>
      </c>
      <c r="D17" s="29" t="str">
        <f>[1]Лист1!D59</f>
        <v>итого</v>
      </c>
      <c r="E17" s="30">
        <f>[1]Лист1!E59</f>
        <v>0</v>
      </c>
      <c r="F17" s="31">
        <v>385</v>
      </c>
      <c r="G17" s="31">
        <v>1.3</v>
      </c>
      <c r="H17" s="31">
        <v>1.1000000000000001</v>
      </c>
      <c r="I17" s="31">
        <v>50.2</v>
      </c>
      <c r="J17" s="31">
        <v>224.6</v>
      </c>
      <c r="K17" s="32">
        <f>[1]Лист1!K59</f>
        <v>0</v>
      </c>
      <c r="L17" s="31">
        <v>22.65</v>
      </c>
      <c r="M17" s="2"/>
    </row>
    <row r="18" spans="1:13" x14ac:dyDescent="0.25">
      <c r="A18" s="33">
        <f>[1]Лист1!A60</f>
        <v>1</v>
      </c>
      <c r="B18" s="33">
        <f>[1]Лист1!B60</f>
        <v>2</v>
      </c>
      <c r="C18" s="34" t="str">
        <f>[1]Лист1!C60</f>
        <v>Обед</v>
      </c>
      <c r="D18" s="22" t="str">
        <f>[1]Лист1!D60</f>
        <v>закуска</v>
      </c>
      <c r="E18" s="23" t="s">
        <v>30</v>
      </c>
      <c r="F18" s="24">
        <v>100</v>
      </c>
      <c r="G18" s="24">
        <v>5.19</v>
      </c>
      <c r="H18" s="24">
        <v>9.7249999999999996</v>
      </c>
      <c r="I18" s="24">
        <v>6.24</v>
      </c>
      <c r="J18" s="24">
        <v>8.4</v>
      </c>
      <c r="K18" s="25" t="str">
        <f>[1]Лист1!K60</f>
        <v>стр. 561</v>
      </c>
      <c r="L18" s="24">
        <v>20.46</v>
      </c>
      <c r="M18" s="2"/>
    </row>
    <row r="19" spans="1:13" ht="79.150000000000006" customHeight="1" x14ac:dyDescent="0.25">
      <c r="A19" s="41">
        <f>[1]Лист1!A61</f>
        <v>0</v>
      </c>
      <c r="B19" s="20">
        <f>[1]Лист1!B61</f>
        <v>0</v>
      </c>
      <c r="C19" s="21">
        <f>[1]Лист1!C61</f>
        <v>0</v>
      </c>
      <c r="D19" s="22" t="str">
        <f>[4]Лист1!D19</f>
        <v>1 блюдо</v>
      </c>
      <c r="E19" s="23" t="str">
        <f>[4]Лист1!E19</f>
        <v>борщ на мясном бульоне со сметаной</v>
      </c>
      <c r="F19" s="24">
        <f>[4]Лист1!F19</f>
        <v>280</v>
      </c>
      <c r="G19" s="24">
        <f>[4]Лист1!G19</f>
        <v>7.66</v>
      </c>
      <c r="H19" s="24">
        <f>[4]Лист1!H19</f>
        <v>6.11</v>
      </c>
      <c r="I19" s="24">
        <f>[4]Лист1!I19</f>
        <v>13.5</v>
      </c>
      <c r="J19" s="24">
        <f>[4]Лист1!J19</f>
        <v>140.80000000000001</v>
      </c>
      <c r="K19" s="36">
        <f>[4]Лист1!K19</f>
        <v>110</v>
      </c>
      <c r="L19" s="24">
        <v>45.18</v>
      </c>
      <c r="M19" s="2"/>
    </row>
    <row r="20" spans="1:13" ht="39.6" customHeight="1" x14ac:dyDescent="0.25">
      <c r="A20" s="41">
        <f>[1]Лист1!A62</f>
        <v>0</v>
      </c>
      <c r="B20" s="20">
        <f>[1]Лист1!B62</f>
        <v>0</v>
      </c>
      <c r="C20" s="21">
        <f>[1]Лист1!C62</f>
        <v>0</v>
      </c>
      <c r="D20" s="22" t="str">
        <f>[1]Лист1!D62</f>
        <v>2 блюдо</v>
      </c>
      <c r="E20" s="23" t="s">
        <v>31</v>
      </c>
      <c r="F20" s="24">
        <v>140</v>
      </c>
      <c r="G20" s="24">
        <v>4.95</v>
      </c>
      <c r="H20" s="24">
        <v>6.39</v>
      </c>
      <c r="I20" s="24">
        <v>8.64</v>
      </c>
      <c r="J20" s="24">
        <v>112.5</v>
      </c>
      <c r="K20" s="25">
        <v>444</v>
      </c>
      <c r="L20" s="24">
        <v>36.93</v>
      </c>
      <c r="M20" s="2"/>
    </row>
    <row r="21" spans="1:13" ht="39.6" customHeight="1" x14ac:dyDescent="0.25">
      <c r="A21" s="41">
        <f>[1]Лист1!A63</f>
        <v>0</v>
      </c>
      <c r="B21" s="20">
        <f>[1]Лист1!B63</f>
        <v>0</v>
      </c>
      <c r="C21" s="21">
        <f>[1]Лист1!C63</f>
        <v>0</v>
      </c>
      <c r="D21" s="22" t="str">
        <f>[1]Лист1!D63</f>
        <v>гарнир</v>
      </c>
      <c r="E21" s="23" t="s">
        <v>32</v>
      </c>
      <c r="F21" s="24">
        <f>[1]Лист1!F63</f>
        <v>150</v>
      </c>
      <c r="G21" s="24">
        <v>6.57</v>
      </c>
      <c r="H21" s="24">
        <v>5.38</v>
      </c>
      <c r="I21" s="24">
        <v>38.299999999999997</v>
      </c>
      <c r="J21" s="24">
        <v>228.5</v>
      </c>
      <c r="K21" s="25">
        <v>4</v>
      </c>
      <c r="L21" s="24">
        <v>5.1100000000000003</v>
      </c>
      <c r="M21" s="2"/>
    </row>
    <row r="22" spans="1:13" ht="52.9" customHeight="1" x14ac:dyDescent="0.25">
      <c r="A22" s="41">
        <f>[1]Лист1!A64</f>
        <v>0</v>
      </c>
      <c r="B22" s="20">
        <f>[1]Лист1!B64</f>
        <v>0</v>
      </c>
      <c r="C22" s="21">
        <f>[1]Лист1!C64</f>
        <v>0</v>
      </c>
      <c r="D22" s="22" t="str">
        <f>[1]Лист1!D64</f>
        <v>напиток</v>
      </c>
      <c r="E22" s="23" t="s">
        <v>33</v>
      </c>
      <c r="F22" s="24">
        <f>[1]Лист1!F64</f>
        <v>200</v>
      </c>
      <c r="G22" s="24">
        <f>[1]Лист1!G64</f>
        <v>0.2</v>
      </c>
      <c r="H22" s="24">
        <f>[1]Лист1!H64</f>
        <v>0.2</v>
      </c>
      <c r="I22" s="24">
        <f>[1]Лист1!I64</f>
        <v>27.2</v>
      </c>
      <c r="J22" s="24">
        <f>[1]Лист1!J64</f>
        <v>110</v>
      </c>
      <c r="K22" s="25">
        <f>[1]Лист1!K64</f>
        <v>585</v>
      </c>
      <c r="L22" s="24">
        <v>4.76</v>
      </c>
      <c r="M22" s="2"/>
    </row>
    <row r="23" spans="1:13" ht="39.6" customHeight="1" x14ac:dyDescent="0.25">
      <c r="A23" s="41">
        <f>[1]Лист1!A65</f>
        <v>0</v>
      </c>
      <c r="B23" s="20">
        <f>[1]Лист1!B65</f>
        <v>0</v>
      </c>
      <c r="C23" s="21">
        <f>[1]Лист1!C65</f>
        <v>0</v>
      </c>
      <c r="D23" s="22" t="str">
        <f>[1]Лист1!D65</f>
        <v>хлеб бел.</v>
      </c>
      <c r="E23" s="23" t="str">
        <f>[1]Лист1!E65</f>
        <v>хлеб пшеничный</v>
      </c>
      <c r="F23" s="24">
        <f>[1]Лист1!F65</f>
        <v>50</v>
      </c>
      <c r="G23" s="24">
        <f>[1]Лист1!G65</f>
        <v>4.45</v>
      </c>
      <c r="H23" s="24">
        <f>[1]Лист1!H65</f>
        <v>1.6</v>
      </c>
      <c r="I23" s="24">
        <f>[1]Лист1!I65</f>
        <v>23.3</v>
      </c>
      <c r="J23" s="24">
        <f>[1]Лист1!J65</f>
        <v>133</v>
      </c>
      <c r="K23" s="25" t="str">
        <f>[1]Лист1!K65</f>
        <v>стр. 134</v>
      </c>
      <c r="L23" s="24">
        <v>3.01</v>
      </c>
      <c r="M23" s="2"/>
    </row>
    <row r="24" spans="1:13" ht="39.6" customHeight="1" x14ac:dyDescent="0.25">
      <c r="A24" s="41">
        <f>[1]Лист1!A66</f>
        <v>0</v>
      </c>
      <c r="B24" s="20">
        <f>[1]Лист1!B66</f>
        <v>0</v>
      </c>
      <c r="C24" s="21">
        <f>[1]Лист1!C66</f>
        <v>0</v>
      </c>
      <c r="D24" s="22" t="str">
        <f>[1]Лист1!D66</f>
        <v>хлеб черн.</v>
      </c>
      <c r="E24" s="23" t="str">
        <f>[1]Лист1!E66</f>
        <v>хлеб бородинский</v>
      </c>
      <c r="F24" s="24">
        <f>[1]Лист1!F66</f>
        <v>40</v>
      </c>
      <c r="G24" s="24">
        <f>[1]Лист1!G66</f>
        <v>3.4</v>
      </c>
      <c r="H24" s="24">
        <f>[1]Лист1!H66</f>
        <v>1.26</v>
      </c>
      <c r="I24" s="24">
        <f>[1]Лист1!I66</f>
        <v>17</v>
      </c>
      <c r="J24" s="24">
        <f>[1]Лист1!J66</f>
        <v>103.6</v>
      </c>
      <c r="K24" s="25" t="str">
        <f>[1]Лист1!K66</f>
        <v>стр. 142</v>
      </c>
      <c r="L24" s="24">
        <v>3.01</v>
      </c>
      <c r="M24" s="2"/>
    </row>
    <row r="25" spans="1:13" x14ac:dyDescent="0.25">
      <c r="A25" s="41">
        <f>[1]Лист1!A67</f>
        <v>0</v>
      </c>
      <c r="B25" s="20">
        <f>[1]Лист1!B67</f>
        <v>0</v>
      </c>
      <c r="C25" s="21">
        <f>[1]Лист1!C67</f>
        <v>0</v>
      </c>
      <c r="D25" s="26">
        <f>[1]Лист1!D67</f>
        <v>0</v>
      </c>
      <c r="E25" s="23">
        <f>[1]Лист1!E67</f>
        <v>0</v>
      </c>
      <c r="F25" s="24">
        <f>[1]Лист1!F67</f>
        <v>0</v>
      </c>
      <c r="G25" s="24">
        <f>[1]Лист1!G67</f>
        <v>0</v>
      </c>
      <c r="H25" s="24">
        <f>[1]Лист1!H67</f>
        <v>0</v>
      </c>
      <c r="I25" s="24">
        <f>[1]Лист1!I67</f>
        <v>0</v>
      </c>
      <c r="J25" s="24">
        <f>[1]Лист1!J67</f>
        <v>0</v>
      </c>
      <c r="K25" s="25">
        <f>[1]Лист1!K67</f>
        <v>0</v>
      </c>
      <c r="L25" s="24">
        <f>[3]Лист1!L109</f>
        <v>0</v>
      </c>
      <c r="M25" s="2"/>
    </row>
    <row r="26" spans="1:13" x14ac:dyDescent="0.25">
      <c r="A26" s="41">
        <f>[1]Лист1!A68</f>
        <v>0</v>
      </c>
      <c r="B26" s="20">
        <f>[1]Лист1!B68</f>
        <v>0</v>
      </c>
      <c r="C26" s="21">
        <f>[1]Лист1!C68</f>
        <v>0</v>
      </c>
      <c r="D26" s="26">
        <f>[1]Лист1!D68</f>
        <v>0</v>
      </c>
      <c r="E26" s="23">
        <f>[1]Лист1!E68</f>
        <v>0</v>
      </c>
      <c r="F26" s="24">
        <f>[1]Лист1!F68</f>
        <v>0</v>
      </c>
      <c r="G26" s="24">
        <f>[1]Лист1!G68</f>
        <v>0</v>
      </c>
      <c r="H26" s="24">
        <f>[1]Лист1!H68</f>
        <v>0</v>
      </c>
      <c r="I26" s="24">
        <f>[1]Лист1!I68</f>
        <v>0</v>
      </c>
      <c r="J26" s="24">
        <f>[1]Лист1!J68</f>
        <v>0</v>
      </c>
      <c r="K26" s="25">
        <f>[1]Лист1!K68</f>
        <v>0</v>
      </c>
      <c r="L26" s="24">
        <f>[3]Лист1!L110</f>
        <v>0</v>
      </c>
      <c r="M26" s="2"/>
    </row>
    <row r="27" spans="1:13" x14ac:dyDescent="0.25">
      <c r="A27" s="42">
        <f>[1]Лист1!A69</f>
        <v>0</v>
      </c>
      <c r="B27" s="27">
        <f>[1]Лист1!B69</f>
        <v>0</v>
      </c>
      <c r="C27" s="28">
        <f>[1]Лист1!C69</f>
        <v>0</v>
      </c>
      <c r="D27" s="29" t="str">
        <f>[1]Лист1!D69</f>
        <v>итого</v>
      </c>
      <c r="E27" s="30">
        <f>[1]Лист1!E69</f>
        <v>0</v>
      </c>
      <c r="F27" s="31">
        <v>940</v>
      </c>
      <c r="G27" s="31">
        <v>27.26</v>
      </c>
      <c r="H27" s="31">
        <v>27.28</v>
      </c>
      <c r="I27" s="31">
        <v>134.18</v>
      </c>
      <c r="J27" s="31">
        <v>910.6</v>
      </c>
      <c r="K27" s="32">
        <f>[1]Лист1!K69</f>
        <v>0</v>
      </c>
      <c r="L27" s="31">
        <v>118.46</v>
      </c>
      <c r="M27" s="2"/>
    </row>
    <row r="28" spans="1:13" ht="39.6" customHeight="1" x14ac:dyDescent="0.25">
      <c r="A28" s="33">
        <f>[1]Лист1!A70</f>
        <v>1</v>
      </c>
      <c r="B28" s="33">
        <f>[1]Лист1!B70</f>
        <v>2</v>
      </c>
      <c r="C28" s="34" t="str">
        <f>[1]Лист1!C70</f>
        <v>Полдник</v>
      </c>
      <c r="D28" s="35" t="str">
        <f>[1]Лист1!D70</f>
        <v>булочное</v>
      </c>
      <c r="E28" s="23" t="s">
        <v>34</v>
      </c>
      <c r="F28" s="24">
        <v>45</v>
      </c>
      <c r="G28" s="24">
        <f>[1]Лист1!G70</f>
        <v>1.8</v>
      </c>
      <c r="H28" s="24">
        <f>[1]Лист1!H70</f>
        <v>2.4</v>
      </c>
      <c r="I28" s="24">
        <f>[1]Лист1!I70</f>
        <v>18.600000000000001</v>
      </c>
      <c r="J28" s="24">
        <f>[1]Лист1!J70</f>
        <v>104</v>
      </c>
      <c r="K28" s="25">
        <f>[1]Лист1!K70</f>
        <v>0</v>
      </c>
      <c r="L28" s="24">
        <v>4.5</v>
      </c>
      <c r="M28" s="2"/>
    </row>
    <row r="29" spans="1:13" ht="39.6" customHeight="1" x14ac:dyDescent="0.25">
      <c r="A29" s="41">
        <f>[1]Лист1!A71</f>
        <v>0</v>
      </c>
      <c r="B29" s="20">
        <f>[1]Лист1!B71</f>
        <v>0</v>
      </c>
      <c r="C29" s="21">
        <f>[1]Лист1!C71</f>
        <v>0</v>
      </c>
      <c r="D29" s="35" t="str">
        <f>[1]Лист1!D71</f>
        <v>напиток</v>
      </c>
      <c r="E29" s="23" t="str">
        <f>[1]Лист1!E71</f>
        <v>молоко кипячёное</v>
      </c>
      <c r="F29" s="24">
        <f>[1]Лист1!F71</f>
        <v>200</v>
      </c>
      <c r="G29" s="24">
        <f>[1]Лист1!G71</f>
        <v>5.8</v>
      </c>
      <c r="H29" s="24">
        <f>[1]Лист1!H71</f>
        <v>5</v>
      </c>
      <c r="I29" s="24">
        <f>[1]Лист1!I71</f>
        <v>9.6</v>
      </c>
      <c r="J29" s="24">
        <f>[1]Лист1!J71</f>
        <v>108</v>
      </c>
      <c r="K29" s="25">
        <f>[1]Лист1!K71</f>
        <v>644</v>
      </c>
      <c r="L29" s="24">
        <v>12.45</v>
      </c>
      <c r="M29" s="2"/>
    </row>
    <row r="30" spans="1:13" x14ac:dyDescent="0.25">
      <c r="A30" s="41">
        <f>[1]Лист1!A72</f>
        <v>0</v>
      </c>
      <c r="B30" s="20">
        <f>[1]Лист1!B72</f>
        <v>0</v>
      </c>
      <c r="C30" s="21">
        <f>[1]Лист1!C72</f>
        <v>0</v>
      </c>
      <c r="D30" s="26">
        <f>[1]Лист1!D72</f>
        <v>0</v>
      </c>
      <c r="E30" s="23">
        <f>[1]Лист1!E72</f>
        <v>0</v>
      </c>
      <c r="F30" s="24">
        <f>[1]Лист1!F72</f>
        <v>0</v>
      </c>
      <c r="G30" s="24">
        <f>[1]Лист1!G72</f>
        <v>0</v>
      </c>
      <c r="H30" s="24">
        <f>[1]Лист1!H72</f>
        <v>0</v>
      </c>
      <c r="I30" s="24">
        <f>[1]Лист1!I72</f>
        <v>0</v>
      </c>
      <c r="J30" s="24">
        <f>[1]Лист1!J72</f>
        <v>0</v>
      </c>
      <c r="K30" s="25">
        <f>[1]Лист1!K72</f>
        <v>0</v>
      </c>
      <c r="L30" s="24">
        <f>[3]Лист1!L114</f>
        <v>0</v>
      </c>
      <c r="M30" s="2"/>
    </row>
    <row r="31" spans="1:13" x14ac:dyDescent="0.25">
      <c r="A31" s="41">
        <f>[1]Лист1!A73</f>
        <v>0</v>
      </c>
      <c r="B31" s="20">
        <f>[1]Лист1!B73</f>
        <v>0</v>
      </c>
      <c r="C31" s="21">
        <f>[1]Лист1!C73</f>
        <v>0</v>
      </c>
      <c r="D31" s="26">
        <f>[1]Лист1!D73</f>
        <v>0</v>
      </c>
      <c r="E31" s="23">
        <f>[1]Лист1!E73</f>
        <v>0</v>
      </c>
      <c r="F31" s="24">
        <f>[1]Лист1!F73</f>
        <v>0</v>
      </c>
      <c r="G31" s="24">
        <f>[1]Лист1!G73</f>
        <v>0</v>
      </c>
      <c r="H31" s="24">
        <f>[1]Лист1!H73</f>
        <v>0</v>
      </c>
      <c r="I31" s="24">
        <f>[1]Лист1!I73</f>
        <v>0</v>
      </c>
      <c r="J31" s="24">
        <f>[1]Лист1!J73</f>
        <v>0</v>
      </c>
      <c r="K31" s="25">
        <f>[1]Лист1!K73</f>
        <v>0</v>
      </c>
      <c r="L31" s="24">
        <f>[3]Лист1!L115</f>
        <v>0</v>
      </c>
      <c r="M31" s="2"/>
    </row>
    <row r="32" spans="1:13" x14ac:dyDescent="0.25">
      <c r="A32" s="42">
        <f>[1]Лист1!A74</f>
        <v>0</v>
      </c>
      <c r="B32" s="27">
        <f>[1]Лист1!B74</f>
        <v>0</v>
      </c>
      <c r="C32" s="28">
        <f>[1]Лист1!C74</f>
        <v>0</v>
      </c>
      <c r="D32" s="29" t="str">
        <f>[1]Лист1!D74</f>
        <v>итого</v>
      </c>
      <c r="E32" s="30">
        <f>[1]Лист1!E74</f>
        <v>0</v>
      </c>
      <c r="F32" s="31">
        <v>245</v>
      </c>
      <c r="G32" s="31">
        <f>[1]Лист1!G74</f>
        <v>7.6</v>
      </c>
      <c r="H32" s="31">
        <f>[1]Лист1!H74</f>
        <v>7.4</v>
      </c>
      <c r="I32" s="31">
        <f>[1]Лист1!I74</f>
        <v>28.200000000000003</v>
      </c>
      <c r="J32" s="31">
        <f>[1]Лист1!J74</f>
        <v>212</v>
      </c>
      <c r="K32" s="32">
        <f>[1]Лист1!K74</f>
        <v>0</v>
      </c>
      <c r="L32" s="31">
        <v>16.95</v>
      </c>
      <c r="M32" s="2"/>
    </row>
    <row r="33" spans="1:13" ht="66" customHeight="1" x14ac:dyDescent="0.25">
      <c r="A33" s="33">
        <f>[1]Лист1!A75</f>
        <v>1</v>
      </c>
      <c r="B33" s="33">
        <f>[1]Лист1!B75</f>
        <v>2</v>
      </c>
      <c r="C33" s="34" t="str">
        <f>[1]Лист1!C75</f>
        <v>Ужин</v>
      </c>
      <c r="D33" s="22" t="str">
        <f>[1]Лист1!D75</f>
        <v>гор.блюдо</v>
      </c>
      <c r="E33" s="23" t="s">
        <v>35</v>
      </c>
      <c r="F33" s="24">
        <v>200</v>
      </c>
      <c r="G33" s="24">
        <v>5.6</v>
      </c>
      <c r="H33" s="24">
        <v>19.2</v>
      </c>
      <c r="I33" s="24">
        <v>47</v>
      </c>
      <c r="J33" s="24">
        <v>384</v>
      </c>
      <c r="K33" s="25">
        <v>471</v>
      </c>
      <c r="L33" s="24">
        <v>21.64</v>
      </c>
      <c r="M33" s="2"/>
    </row>
    <row r="34" spans="1:13" ht="66" customHeight="1" x14ac:dyDescent="0.25">
      <c r="A34" s="41">
        <f>[1]Лист1!A76</f>
        <v>0</v>
      </c>
      <c r="B34" s="20">
        <f>[1]Лист1!B76</f>
        <v>0</v>
      </c>
      <c r="C34" s="21">
        <f>[1]Лист1!C76</f>
        <v>0</v>
      </c>
      <c r="D34" s="22" t="str">
        <f>[1]Лист1!D76</f>
        <v>гарнир</v>
      </c>
      <c r="E34" s="23" t="s">
        <v>38</v>
      </c>
      <c r="F34" s="24">
        <v>110</v>
      </c>
      <c r="G34" s="24">
        <v>16</v>
      </c>
      <c r="H34" s="24">
        <v>17</v>
      </c>
      <c r="I34" s="24">
        <v>2</v>
      </c>
      <c r="J34" s="24">
        <v>212</v>
      </c>
      <c r="K34" s="25">
        <v>573</v>
      </c>
      <c r="L34" s="24">
        <v>40.18</v>
      </c>
      <c r="M34" s="2"/>
    </row>
    <row r="35" spans="1:13" ht="26.45" customHeight="1" x14ac:dyDescent="0.25">
      <c r="A35" s="41">
        <f>[1]Лист1!A77</f>
        <v>0</v>
      </c>
      <c r="B35" s="20">
        <f>[1]Лист1!B77</f>
        <v>0</v>
      </c>
      <c r="C35" s="21">
        <f>[1]Лист1!C77</f>
        <v>0</v>
      </c>
      <c r="D35" s="22" t="str">
        <f>[1]Лист1!D77</f>
        <v>закуска</v>
      </c>
      <c r="E35" s="23" t="s">
        <v>36</v>
      </c>
      <c r="F35" s="24">
        <v>100</v>
      </c>
      <c r="G35" s="24">
        <v>5.4</v>
      </c>
      <c r="H35" s="24">
        <v>20</v>
      </c>
      <c r="I35" s="24">
        <v>19.399999999999999</v>
      </c>
      <c r="J35" s="24">
        <v>280</v>
      </c>
      <c r="K35" s="25" t="str">
        <f>[1]Лист1!K77</f>
        <v>стр. 564</v>
      </c>
      <c r="L35" s="24">
        <v>8</v>
      </c>
      <c r="M35" s="2"/>
    </row>
    <row r="36" spans="1:13" ht="52.9" customHeight="1" x14ac:dyDescent="0.25">
      <c r="A36" s="41">
        <f>[1]Лист1!A78</f>
        <v>0</v>
      </c>
      <c r="B36" s="20">
        <f>[1]Лист1!B78</f>
        <v>0</v>
      </c>
      <c r="C36" s="21">
        <f>[1]Лист1!C78</f>
        <v>0</v>
      </c>
      <c r="D36" s="22" t="str">
        <f>[1]Лист1!D78</f>
        <v>напиток</v>
      </c>
      <c r="E36" s="23" t="s">
        <v>37</v>
      </c>
      <c r="F36" s="24">
        <f>[1]Лист1!F78</f>
        <v>200</v>
      </c>
      <c r="G36" s="24">
        <v>0.2</v>
      </c>
      <c r="H36" s="24">
        <v>0.2</v>
      </c>
      <c r="I36" s="24">
        <v>47.4</v>
      </c>
      <c r="J36" s="24">
        <v>194</v>
      </c>
      <c r="K36" s="25">
        <f>[1]Лист1!K78</f>
        <v>216</v>
      </c>
      <c r="L36" s="24">
        <v>8.89</v>
      </c>
      <c r="M36" s="2"/>
    </row>
    <row r="37" spans="1:13" ht="39.6" customHeight="1" x14ac:dyDescent="0.25">
      <c r="A37" s="41">
        <f>[1]Лист1!A79</f>
        <v>0</v>
      </c>
      <c r="B37" s="20">
        <f>[1]Лист1!B79</f>
        <v>0</v>
      </c>
      <c r="C37" s="21">
        <f>[1]Лист1!C79</f>
        <v>0</v>
      </c>
      <c r="D37" s="22" t="str">
        <f>[1]Лист1!D79</f>
        <v>хлеб бел.</v>
      </c>
      <c r="E37" s="23" t="str">
        <f>[1]Лист1!E79</f>
        <v>хлеб пшеничный</v>
      </c>
      <c r="F37" s="24">
        <f>[1]Лист1!F79</f>
        <v>50</v>
      </c>
      <c r="G37" s="24">
        <f>[1]Лист1!G79</f>
        <v>4.45</v>
      </c>
      <c r="H37" s="24">
        <f>[1]Лист1!H79</f>
        <v>1.6</v>
      </c>
      <c r="I37" s="24">
        <f>[1]Лист1!I79</f>
        <v>23.3</v>
      </c>
      <c r="J37" s="24">
        <f>[1]Лист1!J79</f>
        <v>133</v>
      </c>
      <c r="K37" s="25" t="str">
        <f>[1]Лист1!K79</f>
        <v>стр. 134</v>
      </c>
      <c r="L37" s="24">
        <v>3.01</v>
      </c>
      <c r="M37" s="2"/>
    </row>
    <row r="38" spans="1:13" x14ac:dyDescent="0.25">
      <c r="A38" s="41">
        <f>[1]Лист1!A80</f>
        <v>0</v>
      </c>
      <c r="B38" s="20">
        <f>[1]Лист1!B80</f>
        <v>0</v>
      </c>
      <c r="C38" s="21">
        <f>[1]Лист1!C80</f>
        <v>0</v>
      </c>
      <c r="D38" s="26" t="str">
        <f>[1]Лист1!D80</f>
        <v>хлеб черн.</v>
      </c>
      <c r="E38" s="23" t="str">
        <f>[1]Лист1!E80</f>
        <v>хлеб бородинский</v>
      </c>
      <c r="F38" s="24">
        <f>[1]Лист1!F80</f>
        <v>40</v>
      </c>
      <c r="G38" s="24">
        <f>[1]Лист1!G80</f>
        <v>3.4</v>
      </c>
      <c r="H38" s="24">
        <f>[1]Лист1!H80</f>
        <v>1.26</v>
      </c>
      <c r="I38" s="24">
        <f>[1]Лист1!I80</f>
        <v>17</v>
      </c>
      <c r="J38" s="24">
        <f>[1]Лист1!J80</f>
        <v>103.6</v>
      </c>
      <c r="K38" s="25" t="str">
        <f>[1]Лист1!K80</f>
        <v>стр. 142</v>
      </c>
      <c r="L38" s="24">
        <v>3.01</v>
      </c>
      <c r="M38" s="2"/>
    </row>
    <row r="39" spans="1:13" x14ac:dyDescent="0.25">
      <c r="A39" s="42">
        <f>[1]Лист1!A81</f>
        <v>0</v>
      </c>
      <c r="B39" s="27">
        <f>[1]Лист1!B81</f>
        <v>0</v>
      </c>
      <c r="C39" s="28">
        <f>[1]Лист1!C81</f>
        <v>0</v>
      </c>
      <c r="D39" s="29" t="str">
        <f>[1]Лист1!D81</f>
        <v>итого</v>
      </c>
      <c r="E39" s="30">
        <f>[1]Лист1!E81</f>
        <v>0</v>
      </c>
      <c r="F39" s="31">
        <v>720</v>
      </c>
      <c r="G39" s="31">
        <v>31.35</v>
      </c>
      <c r="H39" s="31">
        <v>27.8</v>
      </c>
      <c r="I39" s="31">
        <v>137.19999999999999</v>
      </c>
      <c r="J39" s="31">
        <v>935.2</v>
      </c>
      <c r="K39" s="32">
        <f>[1]Лист1!K81</f>
        <v>0</v>
      </c>
      <c r="L39" s="31">
        <v>84.73</v>
      </c>
      <c r="M39" s="2"/>
    </row>
    <row r="40" spans="1:13" x14ac:dyDescent="0.25">
      <c r="A40" s="33">
        <f>[1]Лист1!A82</f>
        <v>1</v>
      </c>
      <c r="B40" s="33">
        <f>[1]Лист1!B82</f>
        <v>2</v>
      </c>
      <c r="C40" s="34" t="str">
        <f>[1]Лист1!C82</f>
        <v>Ужин 2</v>
      </c>
      <c r="D40" s="35" t="str">
        <f>[1]Лист1!D82</f>
        <v>кисломол.</v>
      </c>
      <c r="E40" s="23" t="str">
        <f>[1]Лист1!E82</f>
        <v>ряженка</v>
      </c>
      <c r="F40" s="24">
        <f>[1]Лист1!F82</f>
        <v>150</v>
      </c>
      <c r="G40" s="24">
        <f>[1]Лист1!G82</f>
        <v>4.3099999999999996</v>
      </c>
      <c r="H40" s="24">
        <f>[1]Лист1!H82</f>
        <v>3.73</v>
      </c>
      <c r="I40" s="24">
        <f>[1]Лист1!I82</f>
        <v>6.3</v>
      </c>
      <c r="J40" s="24">
        <f>[1]Лист1!J82</f>
        <v>80.599999999999994</v>
      </c>
      <c r="K40" s="25">
        <f>[1]Лист1!K82</f>
        <v>645</v>
      </c>
      <c r="L40" s="24">
        <v>20.86</v>
      </c>
      <c r="M40" s="2"/>
    </row>
    <row r="41" spans="1:13" x14ac:dyDescent="0.25">
      <c r="A41" s="41">
        <f>[1]Лист1!A83</f>
        <v>0</v>
      </c>
      <c r="B41" s="20">
        <f>[1]Лист1!B83</f>
        <v>0</v>
      </c>
      <c r="C41" s="21">
        <f>[1]Лист1!C83</f>
        <v>0</v>
      </c>
      <c r="D41" s="35">
        <f>[1]Лист1!D83</f>
        <v>0</v>
      </c>
      <c r="E41" s="23">
        <f>[1]Лист1!E83</f>
        <v>0</v>
      </c>
      <c r="F41" s="24">
        <f>[1]Лист1!F83</f>
        <v>0</v>
      </c>
      <c r="G41" s="24">
        <f>[1]Лист1!G83</f>
        <v>0</v>
      </c>
      <c r="H41" s="24">
        <f>[1]Лист1!H83</f>
        <v>0</v>
      </c>
      <c r="I41" s="24">
        <f>[1]Лист1!I83</f>
        <v>0</v>
      </c>
      <c r="J41" s="24">
        <f>[1]Лист1!J83</f>
        <v>0</v>
      </c>
      <c r="K41" s="25">
        <f>[1]Лист1!K83</f>
        <v>0</v>
      </c>
      <c r="L41" s="24">
        <f>[3]Лист1!L125</f>
        <v>0</v>
      </c>
      <c r="M41" s="2"/>
    </row>
    <row r="42" spans="1:13" ht="15" customHeight="1" x14ac:dyDescent="0.25">
      <c r="A42" s="41">
        <f>[1]Лист1!A84</f>
        <v>0</v>
      </c>
      <c r="B42" s="20">
        <f>[1]Лист1!B84</f>
        <v>0</v>
      </c>
      <c r="C42" s="21">
        <f>[1]Лист1!C84</f>
        <v>0</v>
      </c>
      <c r="D42" s="35">
        <f>[1]Лист1!D84</f>
        <v>0</v>
      </c>
      <c r="E42" s="23">
        <f>[1]Лист1!E84</f>
        <v>0</v>
      </c>
      <c r="F42" s="24">
        <f>[1]Лист1!F84</f>
        <v>0</v>
      </c>
      <c r="G42" s="24">
        <f>[1]Лист1!G84</f>
        <v>0</v>
      </c>
      <c r="H42" s="24">
        <f>[1]Лист1!H84</f>
        <v>0</v>
      </c>
      <c r="I42" s="24">
        <f>[1]Лист1!I84</f>
        <v>0</v>
      </c>
      <c r="J42" s="24">
        <f>[1]Лист1!J84</f>
        <v>0</v>
      </c>
      <c r="K42" s="25">
        <f>[1]Лист1!K84</f>
        <v>0</v>
      </c>
      <c r="L42" s="24">
        <f>[3]Лист1!L126</f>
        <v>0</v>
      </c>
      <c r="M42" s="2"/>
    </row>
    <row r="43" spans="1:13" x14ac:dyDescent="0.25">
      <c r="A43" s="41">
        <f>[1]Лист1!A85</f>
        <v>0</v>
      </c>
      <c r="B43" s="20">
        <f>[1]Лист1!B85</f>
        <v>0</v>
      </c>
      <c r="C43" s="21">
        <f>[1]Лист1!C85</f>
        <v>0</v>
      </c>
      <c r="D43" s="35">
        <f>[1]Лист1!D85</f>
        <v>0</v>
      </c>
      <c r="E43" s="23">
        <f>[1]Лист1!E85</f>
        <v>0</v>
      </c>
      <c r="F43" s="24">
        <f>[1]Лист1!F85</f>
        <v>0</v>
      </c>
      <c r="G43" s="24">
        <f>[1]Лист1!G85</f>
        <v>0</v>
      </c>
      <c r="H43" s="24">
        <f>[1]Лист1!H85</f>
        <v>0</v>
      </c>
      <c r="I43" s="24">
        <f>[1]Лист1!I85</f>
        <v>0</v>
      </c>
      <c r="J43" s="24">
        <f>[1]Лист1!J85</f>
        <v>0</v>
      </c>
      <c r="K43" s="25">
        <f>[1]Лист1!K85</f>
        <v>0</v>
      </c>
      <c r="L43" s="24">
        <f>[3]Лист1!L127</f>
        <v>0</v>
      </c>
      <c r="M43" s="2"/>
    </row>
    <row r="44" spans="1:13" x14ac:dyDescent="0.25">
      <c r="A44" s="41">
        <f>[1]Лист1!A86</f>
        <v>0</v>
      </c>
      <c r="B44" s="20">
        <f>[1]Лист1!B86</f>
        <v>0</v>
      </c>
      <c r="C44" s="21">
        <f>[1]Лист1!C86</f>
        <v>0</v>
      </c>
      <c r="D44" s="26">
        <f>[1]Лист1!D86</f>
        <v>0</v>
      </c>
      <c r="E44" s="23">
        <f>[1]Лист1!E86</f>
        <v>0</v>
      </c>
      <c r="F44" s="24">
        <f>[1]Лист1!F86</f>
        <v>0</v>
      </c>
      <c r="G44" s="24">
        <f>[1]Лист1!G86</f>
        <v>0</v>
      </c>
      <c r="H44" s="24">
        <f>[1]Лист1!H86</f>
        <v>0</v>
      </c>
      <c r="I44" s="24">
        <f>[1]Лист1!I86</f>
        <v>0</v>
      </c>
      <c r="J44" s="24">
        <f>[1]Лист1!J86</f>
        <v>0</v>
      </c>
      <c r="K44" s="25">
        <f>[1]Лист1!K86</f>
        <v>0</v>
      </c>
      <c r="L44" s="24">
        <f>[3]Лист1!L128</f>
        <v>0</v>
      </c>
      <c r="M44" s="2"/>
    </row>
    <row r="45" spans="1:13" x14ac:dyDescent="0.25">
      <c r="A45" s="41">
        <f>[1]Лист1!A87</f>
        <v>0</v>
      </c>
      <c r="B45" s="20">
        <f>[1]Лист1!B87</f>
        <v>0</v>
      </c>
      <c r="C45" s="21">
        <f>[1]Лист1!C87</f>
        <v>0</v>
      </c>
      <c r="D45" s="26">
        <f>[1]Лист1!D87</f>
        <v>0</v>
      </c>
      <c r="E45" s="23">
        <f>[1]Лист1!E87</f>
        <v>0</v>
      </c>
      <c r="F45" s="24">
        <f>[1]Лист1!F87</f>
        <v>0</v>
      </c>
      <c r="G45" s="24">
        <f>[1]Лист1!G87</f>
        <v>0</v>
      </c>
      <c r="H45" s="24">
        <f>[1]Лист1!H87</f>
        <v>0</v>
      </c>
      <c r="I45" s="24">
        <f>[1]Лист1!I87</f>
        <v>0</v>
      </c>
      <c r="J45" s="24">
        <f>[1]Лист1!J87</f>
        <v>0</v>
      </c>
      <c r="K45" s="25">
        <f>[1]Лист1!K87</f>
        <v>0</v>
      </c>
      <c r="L45" s="24">
        <f>[3]Лист1!L129</f>
        <v>0</v>
      </c>
      <c r="M45" s="2"/>
    </row>
    <row r="46" spans="1:13" x14ac:dyDescent="0.25">
      <c r="A46" s="42">
        <f>[1]Лист1!A88</f>
        <v>0</v>
      </c>
      <c r="B46" s="27">
        <f>[1]Лист1!B88</f>
        <v>0</v>
      </c>
      <c r="C46" s="28">
        <f>[1]Лист1!C88</f>
        <v>0</v>
      </c>
      <c r="D46" s="37" t="str">
        <f>[1]Лист1!D88</f>
        <v>итого</v>
      </c>
      <c r="E46" s="30">
        <f>[1]Лист1!E88</f>
        <v>0</v>
      </c>
      <c r="F46" s="31">
        <f>[1]Лист1!F88</f>
        <v>150</v>
      </c>
      <c r="G46" s="31">
        <f>[1]Лист1!G88</f>
        <v>4.3099999999999996</v>
      </c>
      <c r="H46" s="31">
        <f>[1]Лист1!H88</f>
        <v>3.73</v>
      </c>
      <c r="I46" s="31">
        <f>[1]Лист1!I88</f>
        <v>6.3</v>
      </c>
      <c r="J46" s="31">
        <f>[1]Лист1!J88</f>
        <v>80.599999999999994</v>
      </c>
      <c r="K46" s="32">
        <f>[1]Лист1!K88</f>
        <v>0</v>
      </c>
      <c r="L46" s="31">
        <v>20.86</v>
      </c>
      <c r="M46" s="2"/>
    </row>
    <row r="47" spans="1:13" ht="15" customHeight="1" thickBot="1" x14ac:dyDescent="0.3">
      <c r="A47" s="43">
        <f>[1]Лист1!A89</f>
        <v>1</v>
      </c>
      <c r="B47" s="43">
        <f>[1]Лист1!B89</f>
        <v>2</v>
      </c>
      <c r="C47" s="47" t="str">
        <f>[1]Лист1!C89</f>
        <v>Итого за день:</v>
      </c>
      <c r="D47" s="48"/>
      <c r="E47" s="38">
        <f>[1]Лист1!E89</f>
        <v>0</v>
      </c>
      <c r="F47" s="39">
        <v>2890</v>
      </c>
      <c r="G47" s="39">
        <v>113.04</v>
      </c>
      <c r="H47" s="39">
        <v>87.19</v>
      </c>
      <c r="I47" s="39">
        <v>437.33</v>
      </c>
      <c r="J47" s="39">
        <v>3093</v>
      </c>
      <c r="K47" s="40">
        <f>[1]Лист1!K89</f>
        <v>0</v>
      </c>
      <c r="L47" s="39">
        <v>343.46</v>
      </c>
      <c r="M47" s="2"/>
    </row>
    <row r="88" spans="1:1" x14ac:dyDescent="0.25">
      <c r="A88">
        <f>[5]Лист1!A508</f>
        <v>0</v>
      </c>
    </row>
    <row r="89" spans="1:1" x14ac:dyDescent="0.25">
      <c r="A89">
        <f>[5]Лист1!A509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2024-09-04T14:30:18Z</dcterms:modified>
</cp:coreProperties>
</file>