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47" i="1" l="1"/>
  <c r="L27" i="1"/>
  <c r="L17" i="1"/>
  <c r="L13" i="1"/>
  <c r="G26" i="1" l="1"/>
  <c r="K26" i="1"/>
  <c r="L26" i="1"/>
  <c r="D9" i="1" l="1"/>
  <c r="E9" i="1"/>
  <c r="F9" i="1"/>
  <c r="G9" i="1"/>
  <c r="H9" i="1"/>
  <c r="I9" i="1"/>
  <c r="J9" i="1"/>
  <c r="K9" i="1"/>
  <c r="D6" i="1"/>
  <c r="K6" i="1"/>
  <c r="D7" i="1"/>
  <c r="K7" i="1"/>
  <c r="A6" i="1" l="1"/>
  <c r="B6" i="1"/>
  <c r="C6" i="1"/>
  <c r="A7" i="1"/>
  <c r="B7" i="1"/>
  <c r="C7" i="1"/>
  <c r="A8" i="1"/>
  <c r="B8" i="1"/>
  <c r="C8" i="1"/>
  <c r="D8" i="1"/>
  <c r="K8" i="1"/>
  <c r="A9" i="1"/>
  <c r="B9" i="1"/>
  <c r="A10" i="1"/>
  <c r="B10" i="1"/>
  <c r="C10" i="1"/>
  <c r="A11" i="1"/>
  <c r="B11" i="1"/>
  <c r="C11" i="1"/>
  <c r="A12" i="1"/>
  <c r="B12" i="1"/>
  <c r="C12" i="1"/>
  <c r="A13" i="1"/>
  <c r="B13" i="1"/>
  <c r="C13" i="1"/>
  <c r="D13" i="1"/>
  <c r="E13" i="1"/>
  <c r="K13" i="1"/>
  <c r="A14" i="1"/>
  <c r="B14" i="1"/>
  <c r="C14" i="1"/>
  <c r="D14" i="1"/>
  <c r="K14" i="1"/>
  <c r="A15" i="1"/>
  <c r="B15" i="1"/>
  <c r="C15" i="1"/>
  <c r="D15" i="1"/>
  <c r="A16" i="1"/>
  <c r="B16" i="1"/>
  <c r="C16" i="1"/>
  <c r="A17" i="1"/>
  <c r="B17" i="1"/>
  <c r="C17" i="1"/>
  <c r="D17" i="1"/>
  <c r="E17" i="1"/>
  <c r="K17" i="1"/>
  <c r="A18" i="1"/>
  <c r="B18" i="1"/>
  <c r="C18" i="1"/>
  <c r="D18" i="1"/>
  <c r="K18" i="1"/>
  <c r="A19" i="1"/>
  <c r="B19" i="1"/>
  <c r="C19" i="1"/>
  <c r="D19" i="1"/>
  <c r="K19" i="1"/>
  <c r="A20" i="1"/>
  <c r="B20" i="1"/>
  <c r="C20" i="1"/>
  <c r="D20" i="1"/>
  <c r="K20" i="1"/>
  <c r="A21" i="1"/>
  <c r="B21" i="1"/>
  <c r="C21" i="1"/>
  <c r="D21" i="1"/>
  <c r="K21" i="1"/>
  <c r="A22" i="1"/>
  <c r="B22" i="1"/>
  <c r="C22" i="1"/>
  <c r="D22" i="1"/>
  <c r="E22" i="1"/>
  <c r="F22" i="1"/>
  <c r="G22" i="1"/>
  <c r="H22" i="1"/>
  <c r="I22" i="1"/>
  <c r="J22" i="1"/>
  <c r="K22" i="1"/>
  <c r="A23" i="1"/>
  <c r="B23" i="1"/>
  <c r="C23" i="1"/>
  <c r="D23" i="1"/>
  <c r="E23" i="1"/>
  <c r="F23" i="1"/>
  <c r="G23" i="1"/>
  <c r="H23" i="1"/>
  <c r="I23" i="1"/>
  <c r="J23" i="1"/>
  <c r="K23" i="1"/>
  <c r="A24" i="1"/>
  <c r="B24" i="1"/>
  <c r="C24" i="1"/>
  <c r="D24" i="1"/>
  <c r="E24" i="1"/>
  <c r="F24" i="1"/>
  <c r="G24" i="1"/>
  <c r="H24" i="1"/>
  <c r="I24" i="1"/>
  <c r="J24" i="1"/>
  <c r="K24" i="1"/>
  <c r="A25" i="1"/>
  <c r="B25" i="1"/>
  <c r="C25" i="1"/>
  <c r="A26" i="1"/>
  <c r="B26" i="1"/>
  <c r="C26" i="1"/>
  <c r="D26" i="1"/>
  <c r="E26" i="1"/>
  <c r="A27" i="1"/>
  <c r="B27" i="1"/>
  <c r="C27" i="1"/>
  <c r="D27" i="1"/>
  <c r="E27" i="1"/>
  <c r="K27" i="1"/>
  <c r="A69" i="1"/>
  <c r="B69" i="1"/>
  <c r="C69" i="1"/>
  <c r="D69" i="1"/>
  <c r="E69" i="1"/>
  <c r="F69" i="1"/>
  <c r="G69" i="1"/>
  <c r="H69" i="1"/>
  <c r="I69" i="1"/>
  <c r="J69" i="1"/>
  <c r="K69" i="1"/>
  <c r="A70" i="1"/>
  <c r="B70" i="1"/>
  <c r="C70" i="1"/>
  <c r="D70" i="1"/>
  <c r="E70" i="1"/>
  <c r="F70" i="1"/>
  <c r="G70" i="1"/>
  <c r="H70" i="1"/>
  <c r="I70" i="1"/>
  <c r="J70" i="1"/>
  <c r="K70" i="1"/>
  <c r="L70" i="1"/>
  <c r="A71" i="1"/>
  <c r="B71" i="1"/>
  <c r="C71" i="1"/>
  <c r="D71" i="1"/>
  <c r="E71" i="1"/>
  <c r="F71" i="1"/>
  <c r="G71" i="1"/>
  <c r="H71" i="1"/>
  <c r="I71" i="1"/>
  <c r="J71" i="1"/>
  <c r="K71" i="1"/>
  <c r="L71" i="1"/>
  <c r="A72" i="1"/>
  <c r="B72" i="1"/>
  <c r="C72" i="1"/>
  <c r="D72" i="1"/>
  <c r="E72" i="1"/>
  <c r="F72" i="1"/>
  <c r="G72" i="1"/>
  <c r="H72" i="1"/>
  <c r="I72" i="1"/>
  <c r="J72" i="1"/>
  <c r="K72" i="1"/>
  <c r="L72" i="1"/>
  <c r="A73" i="1"/>
  <c r="B73" i="1"/>
  <c r="C73" i="1"/>
  <c r="D73" i="1"/>
  <c r="E73" i="1"/>
  <c r="F73" i="1"/>
  <c r="G73" i="1"/>
  <c r="H73" i="1"/>
  <c r="I73" i="1"/>
  <c r="J73" i="1"/>
  <c r="K73" i="1"/>
  <c r="L73" i="1"/>
  <c r="A74" i="1"/>
  <c r="B74" i="1"/>
  <c r="C74" i="1"/>
  <c r="D74" i="1"/>
  <c r="E74" i="1"/>
  <c r="F74" i="1"/>
  <c r="G74" i="1"/>
  <c r="H74" i="1"/>
  <c r="I74" i="1"/>
  <c r="J74" i="1"/>
  <c r="K74" i="1"/>
  <c r="A75" i="1"/>
  <c r="B75" i="1"/>
  <c r="C75" i="1"/>
  <c r="D75" i="1"/>
  <c r="E75" i="1"/>
  <c r="F75" i="1"/>
  <c r="G75" i="1"/>
  <c r="H75" i="1"/>
  <c r="I75" i="1"/>
  <c r="J75" i="1"/>
  <c r="K75" i="1"/>
  <c r="L75" i="1"/>
  <c r="A76" i="1"/>
  <c r="B76" i="1"/>
  <c r="C76" i="1"/>
  <c r="D76" i="1"/>
  <c r="E76" i="1"/>
  <c r="F76" i="1"/>
  <c r="G76" i="1"/>
  <c r="H76" i="1"/>
  <c r="I76" i="1"/>
  <c r="J76" i="1"/>
  <c r="K76" i="1"/>
  <c r="L76" i="1"/>
  <c r="A77" i="1"/>
  <c r="B77" i="1"/>
  <c r="C77" i="1"/>
  <c r="D77" i="1"/>
  <c r="E77" i="1"/>
  <c r="F77" i="1"/>
  <c r="G77" i="1"/>
  <c r="H77" i="1"/>
  <c r="I77" i="1"/>
  <c r="J77" i="1"/>
  <c r="K77" i="1"/>
  <c r="L77" i="1"/>
  <c r="A78" i="1"/>
  <c r="B78" i="1"/>
  <c r="C78" i="1"/>
  <c r="D78" i="1"/>
  <c r="E78" i="1"/>
  <c r="F78" i="1"/>
  <c r="G78" i="1"/>
  <c r="H78" i="1"/>
  <c r="I78" i="1"/>
  <c r="J78" i="1"/>
  <c r="K78" i="1"/>
  <c r="L78" i="1"/>
  <c r="A79" i="1"/>
  <c r="B79" i="1"/>
  <c r="C79" i="1"/>
  <c r="D79" i="1"/>
  <c r="E79" i="1"/>
  <c r="F79" i="1"/>
  <c r="G79" i="1"/>
  <c r="H79" i="1"/>
  <c r="I79" i="1"/>
  <c r="J79" i="1"/>
  <c r="K79" i="1"/>
  <c r="L79" i="1"/>
  <c r="A80" i="1"/>
  <c r="B80" i="1"/>
  <c r="C80" i="1"/>
  <c r="D80" i="1"/>
  <c r="E80" i="1"/>
  <c r="F80" i="1"/>
  <c r="G80" i="1"/>
  <c r="H80" i="1"/>
  <c r="I80" i="1"/>
  <c r="J80" i="1"/>
  <c r="K80" i="1"/>
  <c r="L80" i="1"/>
  <c r="A81" i="1"/>
  <c r="B81" i="1"/>
  <c r="C81" i="1"/>
  <c r="D81" i="1"/>
  <c r="E81" i="1"/>
  <c r="F81" i="1"/>
  <c r="G81" i="1"/>
  <c r="H81" i="1"/>
  <c r="I81" i="1"/>
  <c r="J81" i="1"/>
  <c r="K81" i="1"/>
  <c r="A82" i="1"/>
  <c r="B82" i="1"/>
  <c r="C82" i="1"/>
  <c r="D82" i="1"/>
  <c r="E82" i="1"/>
  <c r="F82" i="1"/>
  <c r="G82" i="1"/>
  <c r="H82" i="1"/>
  <c r="I82" i="1"/>
  <c r="J82" i="1"/>
  <c r="K82" i="1"/>
  <c r="L82" i="1"/>
  <c r="A83" i="1"/>
  <c r="B83" i="1"/>
  <c r="C83" i="1"/>
  <c r="D83" i="1"/>
  <c r="E83" i="1"/>
  <c r="F83" i="1"/>
  <c r="G83" i="1"/>
  <c r="H83" i="1"/>
  <c r="I83" i="1"/>
  <c r="J83" i="1"/>
  <c r="K83" i="1"/>
  <c r="L83" i="1"/>
  <c r="A84" i="1"/>
  <c r="B84" i="1"/>
  <c r="C84" i="1"/>
  <c r="D84" i="1"/>
  <c r="E84" i="1"/>
  <c r="F84" i="1"/>
  <c r="G84" i="1"/>
  <c r="H84" i="1"/>
  <c r="I84" i="1"/>
  <c r="J84" i="1"/>
  <c r="K84" i="1"/>
  <c r="L84" i="1"/>
  <c r="A85" i="1"/>
  <c r="B85" i="1"/>
  <c r="C85" i="1"/>
  <c r="D85" i="1"/>
  <c r="E85" i="1"/>
  <c r="F85" i="1"/>
  <c r="G85" i="1"/>
  <c r="H85" i="1"/>
  <c r="I85" i="1"/>
  <c r="J85" i="1"/>
  <c r="K85" i="1"/>
  <c r="L85" i="1"/>
  <c r="A86" i="1"/>
  <c r="B86" i="1"/>
  <c r="C86" i="1"/>
  <c r="D86" i="1"/>
  <c r="E86" i="1"/>
  <c r="F86" i="1"/>
  <c r="G86" i="1"/>
  <c r="H86" i="1"/>
  <c r="I86" i="1"/>
  <c r="J86" i="1"/>
  <c r="K86" i="1"/>
  <c r="L86" i="1"/>
  <c r="A87" i="1"/>
  <c r="B87" i="1"/>
  <c r="C87" i="1"/>
  <c r="D87" i="1"/>
  <c r="E87" i="1"/>
  <c r="F87" i="1"/>
  <c r="G87" i="1"/>
  <c r="H87" i="1"/>
  <c r="I87" i="1"/>
  <c r="J87" i="1"/>
  <c r="K87" i="1"/>
  <c r="L87" i="1"/>
  <c r="A88" i="1"/>
  <c r="B88" i="1"/>
  <c r="C88" i="1"/>
  <c r="D88" i="1"/>
  <c r="E88" i="1"/>
  <c r="F88" i="1"/>
  <c r="G88" i="1"/>
  <c r="H88" i="1"/>
  <c r="I88" i="1"/>
  <c r="J88" i="1"/>
  <c r="K88" i="1"/>
  <c r="L81" i="1"/>
  <c r="L69" i="1"/>
  <c r="L74" i="1"/>
  <c r="L88" i="1"/>
</calcChain>
</file>

<file path=xl/sharedStrings.xml><?xml version="1.0" encoding="utf-8"?>
<sst xmlns="http://schemas.openxmlformats.org/spreadsheetml/2006/main" count="37" uniqueCount="37">
  <si>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</si>
  <si>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</si>
  <si>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</si>
  <si>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</si>
  <si>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</si>
  <si>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</si>
  <si>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</si>
  <si>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</si>
  <si>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</si>
  <si>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</si>
  <si>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</si>
  <si>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</si>
  <si>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</si>
  <si>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</si>
  <si>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</si>
  <si>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</si>
  <si>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</si>
  <si>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</si>
  <si>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</si>
  <si>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</si>
  <si>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</si>
  <si>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</si>
  <si>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</si>
  <si>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</si>
  <si>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</si>
  <si>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хлеб пшеничный с маслом,сыр</t>
  </si>
  <si>
    <t>суп молочный манный</t>
  </si>
  <si>
    <t>кофейны напиток с молоком</t>
  </si>
  <si>
    <t>мандарины</t>
  </si>
  <si>
    <t>сок фруктовый</t>
  </si>
  <si>
    <t>стр.216</t>
  </si>
  <si>
    <t>салат из капусты с горошком</t>
  </si>
  <si>
    <t>60/60</t>
  </si>
  <si>
    <t>суп картофельный с пшеном,яйцом и сметаной</t>
  </si>
  <si>
    <t>пюре картофельное</t>
  </si>
  <si>
    <t>котлеты мясные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</si>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</sst>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i/>
      <sz val="10"/>
      <color rgb="FF2D2D2D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4" borderId="14" xfId="0" applyFont="1" applyFill="1" applyBorder="1" applyAlignment="1">
      <alignment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43" fontId="1" fillId="2" borderId="1" xfId="1" applyFont="1" applyFill="1" applyBorder="1" applyAlignment="1" applyProtection="1">
      <alignment vertical="top" wrapText="1"/>
      <protection locked="0"/>
    </xf>
    <xf numFmtId="43" fontId="1" fillId="0" borderId="1" xfId="0" applyNumberFormat="1" applyFont="1" applyBorder="1" applyAlignment="1">
      <alignment horizontal="center" vertical="top" wrapText="1"/>
    </xf>
    <xf numFmtId="43" fontId="1" fillId="4" borderId="14" xfId="0" applyNumberFormat="1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90;&#1080;&#1087;&#1086;&#1074;&#1086;&#1077;%20&#1084;&#1077;&#1085;&#1103;%202023%20&#1086;&#1089;&#1077;&#1085;&#1100;-&#1079;&#1080;&#1084;&#1072;%20&#1089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2">
          <cell r="D92" t="str">
            <v>закуска</v>
          </cell>
          <cell r="E92" t="str">
            <v>яйцо варёное</v>
          </cell>
          <cell r="F92" t="str">
            <v>1 штука</v>
          </cell>
          <cell r="G92">
            <v>5.0999999999999996</v>
          </cell>
          <cell r="H92">
            <v>4.5999999999999996</v>
          </cell>
          <cell r="I92">
            <v>0.3</v>
          </cell>
          <cell r="J92">
            <v>63</v>
          </cell>
          <cell r="K92" t="str">
            <v>стр. 58</v>
          </cell>
        </row>
        <row r="132">
          <cell r="A132">
            <v>1</v>
          </cell>
          <cell r="B132">
            <v>4</v>
          </cell>
          <cell r="C132" t="str">
            <v>Завтрак</v>
          </cell>
          <cell r="D132" t="str">
            <v>гор.блюдо</v>
          </cell>
          <cell r="K132" t="str">
            <v>297/550</v>
          </cell>
        </row>
        <row r="133">
          <cell r="D133" t="str">
            <v>гор.напиток</v>
          </cell>
          <cell r="K133">
            <v>642</v>
          </cell>
        </row>
        <row r="134">
          <cell r="D134" t="str">
            <v>хлеб</v>
          </cell>
          <cell r="K134" t="str">
            <v>стр. 134 стр. 122 стр. 50</v>
          </cell>
        </row>
        <row r="139">
          <cell r="D139" t="str">
            <v>итого</v>
          </cell>
        </row>
        <row r="140">
          <cell r="A140">
            <v>1</v>
          </cell>
          <cell r="B140">
            <v>4</v>
          </cell>
          <cell r="C140" t="str">
            <v>Завтрак 2</v>
          </cell>
          <cell r="D140" t="str">
            <v>фрукты</v>
          </cell>
          <cell r="K140" t="str">
            <v>стр.184</v>
          </cell>
        </row>
        <row r="141">
          <cell r="D141" t="str">
            <v>напиток</v>
          </cell>
        </row>
        <row r="143">
          <cell r="D143" t="str">
            <v>итого</v>
          </cell>
        </row>
        <row r="144">
          <cell r="A144">
            <v>1</v>
          </cell>
          <cell r="B144">
            <v>4</v>
          </cell>
          <cell r="C144" t="str">
            <v>Обед</v>
          </cell>
          <cell r="D144" t="str">
            <v>закуска</v>
          </cell>
          <cell r="K144">
            <v>60</v>
          </cell>
        </row>
        <row r="145">
          <cell r="D145" t="str">
            <v>1 блюдо</v>
          </cell>
          <cell r="K145">
            <v>110</v>
          </cell>
        </row>
        <row r="146">
          <cell r="D146" t="str">
            <v>2 блюдо</v>
          </cell>
          <cell r="K146">
            <v>444</v>
          </cell>
        </row>
        <row r="147">
          <cell r="D147" t="str">
            <v>гарнир</v>
          </cell>
          <cell r="K147" t="str">
            <v>таб.4</v>
          </cell>
        </row>
        <row r="148">
          <cell r="D148" t="str">
            <v>напиток</v>
          </cell>
          <cell r="E148" t="str">
            <v>напиток лимонный</v>
          </cell>
          <cell r="F148">
            <v>200</v>
          </cell>
          <cell r="G148">
            <v>0.2</v>
          </cell>
          <cell r="H148">
            <v>0.2</v>
          </cell>
          <cell r="I148">
            <v>27.2</v>
          </cell>
          <cell r="J148">
            <v>110</v>
          </cell>
          <cell r="K148">
            <v>585</v>
          </cell>
        </row>
        <row r="149">
          <cell r="D149" t="str">
            <v>хлеб бел.</v>
          </cell>
          <cell r="E149" t="str">
            <v>хлеб пшеничный</v>
          </cell>
          <cell r="F149">
            <v>50</v>
          </cell>
          <cell r="G149">
            <v>4.45</v>
          </cell>
          <cell r="H149">
            <v>1.6</v>
          </cell>
          <cell r="I149">
            <v>23.3</v>
          </cell>
          <cell r="J149">
            <v>133</v>
          </cell>
          <cell r="K149" t="str">
            <v>стр. 134</v>
          </cell>
        </row>
        <row r="150">
          <cell r="D150" t="str">
            <v>хлеб черн.</v>
          </cell>
          <cell r="E150" t="str">
            <v>хлеб бородинский</v>
          </cell>
          <cell r="F150">
            <v>40</v>
          </cell>
          <cell r="G150">
            <v>3.4</v>
          </cell>
          <cell r="H150">
            <v>1.26</v>
          </cell>
          <cell r="I150">
            <v>17</v>
          </cell>
          <cell r="J150">
            <v>103.6</v>
          </cell>
          <cell r="K150" t="str">
            <v>стр. 142</v>
          </cell>
        </row>
        <row r="153">
          <cell r="D153" t="str">
            <v>итого</v>
          </cell>
        </row>
        <row r="195">
          <cell r="D195" t="str">
            <v>итого</v>
          </cell>
          <cell r="F195">
            <v>800</v>
          </cell>
          <cell r="G195">
            <v>35.299999999999997</v>
          </cell>
          <cell r="H195">
            <v>24.580000000000005</v>
          </cell>
          <cell r="I195">
            <v>137.26</v>
          </cell>
          <cell r="J195">
            <v>939.99</v>
          </cell>
          <cell r="L195">
            <v>0</v>
          </cell>
        </row>
        <row r="196">
          <cell r="A196">
            <v>1</v>
          </cell>
          <cell r="B196">
            <v>5</v>
          </cell>
          <cell r="C196" t="str">
            <v>Полдник</v>
          </cell>
          <cell r="D196" t="str">
            <v>булочное</v>
          </cell>
          <cell r="E196" t="str">
            <v>вафли</v>
          </cell>
          <cell r="F196">
            <v>35</v>
          </cell>
          <cell r="G196">
            <v>1</v>
          </cell>
          <cell r="H196">
            <v>8.1</v>
          </cell>
          <cell r="I196">
            <v>14.8</v>
          </cell>
          <cell r="J196">
            <v>137</v>
          </cell>
          <cell r="K196" t="str">
            <v>стр.202</v>
          </cell>
        </row>
        <row r="197">
          <cell r="D197" t="str">
            <v>напиток</v>
          </cell>
          <cell r="E197" t="str">
            <v>молоко кипячёное</v>
          </cell>
          <cell r="F197">
            <v>200</v>
          </cell>
          <cell r="G197">
            <v>5.8</v>
          </cell>
          <cell r="H197">
            <v>5</v>
          </cell>
          <cell r="I197">
            <v>9.6</v>
          </cell>
          <cell r="J197">
            <v>108</v>
          </cell>
          <cell r="K197">
            <v>644</v>
          </cell>
        </row>
        <row r="200">
          <cell r="D200" t="str">
            <v>итого</v>
          </cell>
          <cell r="F200">
            <v>235</v>
          </cell>
          <cell r="G200">
            <v>6.8</v>
          </cell>
          <cell r="H200">
            <v>13.1</v>
          </cell>
          <cell r="I200">
            <v>24.4</v>
          </cell>
          <cell r="J200">
            <v>245</v>
          </cell>
          <cell r="L200">
            <v>0</v>
          </cell>
        </row>
        <row r="201">
          <cell r="A201">
            <v>1</v>
          </cell>
          <cell r="B201">
            <v>5</v>
          </cell>
          <cell r="C201" t="str">
            <v>Ужин</v>
          </cell>
          <cell r="D201" t="str">
            <v>гор.блюдо</v>
          </cell>
          <cell r="E201" t="str">
            <v>рыба отварная( минтай)</v>
          </cell>
          <cell r="F201">
            <v>100</v>
          </cell>
          <cell r="G201">
            <v>15</v>
          </cell>
          <cell r="H201">
            <v>11</v>
          </cell>
          <cell r="I201">
            <v>0</v>
          </cell>
          <cell r="J201">
            <v>148.30000000000001</v>
          </cell>
          <cell r="K201" t="str">
            <v>стр.98</v>
          </cell>
        </row>
        <row r="202">
          <cell r="D202" t="str">
            <v>гарнир</v>
          </cell>
          <cell r="E202" t="str">
            <v>картофель отварной с луком</v>
          </cell>
          <cell r="F202">
            <v>150</v>
          </cell>
          <cell r="G202">
            <v>3</v>
          </cell>
          <cell r="H202">
            <v>0.6</v>
          </cell>
          <cell r="I202">
            <v>23.7</v>
          </cell>
          <cell r="J202">
            <v>112.5</v>
          </cell>
          <cell r="K202">
            <v>470</v>
          </cell>
        </row>
        <row r="203">
          <cell r="D203" t="str">
            <v xml:space="preserve">закуска </v>
          </cell>
          <cell r="E203" t="str">
            <v>капуста тушеная</v>
          </cell>
          <cell r="F203">
            <v>60</v>
          </cell>
          <cell r="G203">
            <v>1.2</v>
          </cell>
          <cell r="H203">
            <v>1.98</v>
          </cell>
          <cell r="I203">
            <v>5.52</v>
          </cell>
          <cell r="J203">
            <v>45</v>
          </cell>
          <cell r="K203" t="str">
            <v>стр.562</v>
          </cell>
        </row>
        <row r="204">
          <cell r="D204" t="str">
            <v xml:space="preserve">гор.напиток </v>
          </cell>
          <cell r="E204" t="str">
            <v>чай с лимоном</v>
          </cell>
          <cell r="F204">
            <v>207</v>
          </cell>
          <cell r="G204">
            <v>0.2</v>
          </cell>
          <cell r="H204">
            <v>0</v>
          </cell>
          <cell r="I204">
            <v>13.6</v>
          </cell>
          <cell r="J204">
            <v>56</v>
          </cell>
          <cell r="K204">
            <v>629</v>
          </cell>
        </row>
        <row r="205">
          <cell r="D205" t="str">
            <v>хлеб бел.</v>
          </cell>
          <cell r="E205" t="str">
            <v>хлеб пшеничный с маслом</v>
          </cell>
          <cell r="F205">
            <v>60</v>
          </cell>
          <cell r="G205">
            <v>4.45</v>
          </cell>
          <cell r="H205">
            <v>1.6</v>
          </cell>
          <cell r="I205">
            <v>23.3</v>
          </cell>
          <cell r="J205">
            <v>133</v>
          </cell>
          <cell r="K205" t="str">
            <v>стр. 134</v>
          </cell>
        </row>
        <row r="206">
          <cell r="D206" t="str">
            <v>хлеб черн.</v>
          </cell>
          <cell r="E206" t="str">
            <v>хлеб бородинский</v>
          </cell>
          <cell r="F206">
            <v>40</v>
          </cell>
          <cell r="G206">
            <v>3.4</v>
          </cell>
          <cell r="H206">
            <v>1.26</v>
          </cell>
          <cell r="I206">
            <v>17</v>
          </cell>
          <cell r="J206">
            <v>103.6</v>
          </cell>
          <cell r="K206" t="str">
            <v>стр. 142</v>
          </cell>
        </row>
        <row r="207">
          <cell r="D207" t="str">
            <v>итого</v>
          </cell>
          <cell r="F207">
            <v>617</v>
          </cell>
          <cell r="G207">
            <v>27.249999999999996</v>
          </cell>
          <cell r="H207">
            <v>16.440000000000001</v>
          </cell>
          <cell r="I207">
            <v>83.12</v>
          </cell>
          <cell r="J207">
            <v>598.4</v>
          </cell>
          <cell r="L207">
            <v>0</v>
          </cell>
        </row>
        <row r="208">
          <cell r="A208">
            <v>1</v>
          </cell>
          <cell r="B208">
            <v>5</v>
          </cell>
          <cell r="C208" t="str">
            <v>Ужин 2</v>
          </cell>
          <cell r="D208" t="str">
            <v>кисломол.</v>
          </cell>
          <cell r="E208" t="str">
            <v>кефир</v>
          </cell>
          <cell r="F208">
            <v>150</v>
          </cell>
          <cell r="G208">
            <v>4.57</v>
          </cell>
          <cell r="H208">
            <v>3.73</v>
          </cell>
          <cell r="I208">
            <v>5.97</v>
          </cell>
          <cell r="J208">
            <v>79.180000000000007</v>
          </cell>
          <cell r="K208">
            <v>645</v>
          </cell>
        </row>
        <row r="214">
          <cell r="D214" t="str">
            <v>итого</v>
          </cell>
          <cell r="F214">
            <v>150</v>
          </cell>
          <cell r="G214">
            <v>4.57</v>
          </cell>
          <cell r="H214">
            <v>3.73</v>
          </cell>
          <cell r="I214">
            <v>5.97</v>
          </cell>
          <cell r="J214">
            <v>79.180000000000007</v>
          </cell>
          <cell r="L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workbookViewId="0">
      <selection activeCell="N40" sqref="N40"/>
    </sheetView>
  </sheetViews>
  <sheetFormatPr defaultRowHeight="15" x14ac:dyDescent="0.25"/>
  <cols>
    <col min="5" max="5" width="33" customWidth="1"/>
    <col min="6" max="6" width="11.28515625" customWidth="1"/>
    <col min="7" max="7" width="11.7109375" customWidth="1"/>
    <col min="8" max="8" width="11" customWidth="1"/>
    <col min="9" max="9" width="9.85546875" customWidth="1"/>
    <col min="10" max="11" width="10.28515625" customWidth="1"/>
  </cols>
  <sheetData>
    <row r="1" spans="1:13" x14ac:dyDescent="0.25">
      <c r="A1" s="1" t="s">
        <v>0</v>
      </c>
      <c r="B1" s="2"/>
      <c r="C1" s="44" t="s">
        <v>24</v>
      </c>
      <c r="D1" s="45"/>
      <c r="E1" s="45"/>
      <c r="F1" s="3" t="s">
        <v>1</v>
      </c>
      <c r="G1" s="2" t="s">
        <v>2</v>
      </c>
      <c r="H1" s="46" t="s">
        <v>3</v>
      </c>
      <c r="I1" s="46"/>
      <c r="J1" s="46"/>
      <c r="K1" s="46"/>
      <c r="L1" s="2"/>
      <c r="M1" s="2"/>
    </row>
    <row r="2" spans="1:13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46" t="s">
        <v>6</v>
      </c>
      <c r="I2" s="46"/>
      <c r="J2" s="46"/>
      <c r="K2" s="46"/>
      <c r="L2" s="2"/>
      <c r="M2" s="2"/>
    </row>
    <row r="3" spans="1:13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12</v>
      </c>
      <c r="J3" s="9">
        <v>2023</v>
      </c>
      <c r="K3" s="1"/>
      <c r="L3" s="2"/>
      <c r="M3" s="2"/>
    </row>
    <row r="4" spans="1:13" ht="15.75" thickBot="1" x14ac:dyDescent="0.3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3" ht="23.2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3" x14ac:dyDescent="0.25">
      <c r="A6" s="41">
        <f>[1]Лист1!A132</f>
        <v>1</v>
      </c>
      <c r="B6" s="20">
        <f>[1]Лист1!B132</f>
        <v>4</v>
      </c>
      <c r="C6" s="15" t="str">
        <f>[1]Лист1!C132</f>
        <v>Завтрак</v>
      </c>
      <c r="D6" s="16" t="str">
        <f>[1]Лист1!D132</f>
        <v>гор.блюдо</v>
      </c>
      <c r="E6" s="17" t="s">
        <v>26</v>
      </c>
      <c r="F6" s="18">
        <v>250</v>
      </c>
      <c r="G6" s="18">
        <v>4.5</v>
      </c>
      <c r="H6" s="18">
        <v>4.7</v>
      </c>
      <c r="I6" s="18">
        <v>18.2</v>
      </c>
      <c r="J6" s="18">
        <v>135</v>
      </c>
      <c r="K6" s="19" t="str">
        <f>[1]Лист1!K132</f>
        <v>297/550</v>
      </c>
      <c r="L6" s="18">
        <v>9.0299999999999994</v>
      </c>
      <c r="M6" s="2"/>
    </row>
    <row r="7" spans="1:13" ht="39.6" customHeight="1" x14ac:dyDescent="0.25">
      <c r="A7" s="41">
        <f>[1]Лист1!A133</f>
        <v>0</v>
      </c>
      <c r="B7" s="20">
        <f>[1]Лист1!B133</f>
        <v>0</v>
      </c>
      <c r="C7" s="21">
        <f>[1]Лист1!C133</f>
        <v>0</v>
      </c>
      <c r="D7" s="26" t="str">
        <f>[1]Лист1!D133</f>
        <v>гор.напиток</v>
      </c>
      <c r="E7" s="23" t="s">
        <v>27</v>
      </c>
      <c r="F7" s="24">
        <v>200</v>
      </c>
      <c r="G7" s="24">
        <v>2.5</v>
      </c>
      <c r="H7" s="24">
        <v>1.37</v>
      </c>
      <c r="I7" s="24">
        <v>26.9</v>
      </c>
      <c r="J7" s="24">
        <v>129</v>
      </c>
      <c r="K7" s="25">
        <f>[1]Лист1!K133</f>
        <v>642</v>
      </c>
      <c r="L7" s="47">
        <v>4.4000000000000004</v>
      </c>
      <c r="M7" s="2"/>
    </row>
    <row r="8" spans="1:13" ht="26.45" customHeight="1" x14ac:dyDescent="0.25">
      <c r="A8" s="41">
        <f>[1]Лист1!A134</f>
        <v>0</v>
      </c>
      <c r="B8" s="20">
        <f>[1]Лист1!B134</f>
        <v>0</v>
      </c>
      <c r="C8" s="21">
        <f>[1]Лист1!C134</f>
        <v>0</v>
      </c>
      <c r="D8" s="22" t="str">
        <f>[1]Лист1!D134</f>
        <v>хлеб</v>
      </c>
      <c r="E8" s="23" t="s">
        <v>25</v>
      </c>
      <c r="F8" s="24">
        <v>70</v>
      </c>
      <c r="G8" s="24">
        <v>3.85</v>
      </c>
      <c r="H8" s="24">
        <v>4</v>
      </c>
      <c r="I8" s="24">
        <v>24.65</v>
      </c>
      <c r="J8" s="24">
        <v>150.5</v>
      </c>
      <c r="K8" s="25" t="str">
        <f>[1]Лист1!K134</f>
        <v>стр. 134 стр. 122 стр. 50</v>
      </c>
      <c r="L8" s="24">
        <v>15.41</v>
      </c>
      <c r="M8" s="2"/>
    </row>
    <row r="9" spans="1:13" ht="66" customHeight="1" x14ac:dyDescent="0.25">
      <c r="A9" s="41">
        <f>[1]Лист1!A135</f>
        <v>0</v>
      </c>
      <c r="B9" s="20">
        <f>[1]Лист1!B135</f>
        <v>0</v>
      </c>
      <c r="C9" s="21"/>
      <c r="D9" s="22" t="str">
        <f>[1]Лист1!D92</f>
        <v>закуска</v>
      </c>
      <c r="E9" s="23" t="str">
        <f>[1]Лист1!E92</f>
        <v>яйцо варёное</v>
      </c>
      <c r="F9" s="24" t="str">
        <f>[1]Лист1!F92</f>
        <v>1 штука</v>
      </c>
      <c r="G9" s="24">
        <f>[1]Лист1!G92</f>
        <v>5.0999999999999996</v>
      </c>
      <c r="H9" s="24">
        <f>[1]Лист1!H92</f>
        <v>4.5999999999999996</v>
      </c>
      <c r="I9" s="24">
        <f>[1]Лист1!I92</f>
        <v>0.3</v>
      </c>
      <c r="J9" s="24">
        <f>[1]Лист1!J92</f>
        <v>63</v>
      </c>
      <c r="K9" s="25" t="str">
        <f>[1]Лист1!K92</f>
        <v>стр. 58</v>
      </c>
      <c r="L9" s="24">
        <v>0.28000000000000003</v>
      </c>
      <c r="M9" s="2"/>
    </row>
    <row r="10" spans="1:13" x14ac:dyDescent="0.25">
      <c r="A10" s="41">
        <f>[1]Лист1!A136</f>
        <v>0</v>
      </c>
      <c r="B10" s="20">
        <f>[1]Лист1!B136</f>
        <v>0</v>
      </c>
      <c r="C10" s="21">
        <f>[1]Лист1!C136</f>
        <v>0</v>
      </c>
      <c r="D10" s="22"/>
      <c r="E10" s="23"/>
      <c r="F10" s="24"/>
      <c r="G10" s="24"/>
      <c r="H10" s="24"/>
      <c r="I10" s="24"/>
      <c r="J10" s="24"/>
      <c r="K10" s="25"/>
      <c r="L10" s="24"/>
      <c r="M10" s="2"/>
    </row>
    <row r="11" spans="1:13" x14ac:dyDescent="0.25">
      <c r="A11" s="41">
        <f>[1]Лист1!A137</f>
        <v>0</v>
      </c>
      <c r="B11" s="20">
        <f>[1]Лист1!B137</f>
        <v>0</v>
      </c>
      <c r="C11" s="21">
        <f>[1]Лист1!C137</f>
        <v>0</v>
      </c>
      <c r="D11" s="26"/>
      <c r="E11" s="23"/>
      <c r="F11" s="24"/>
      <c r="G11" s="24"/>
      <c r="H11" s="24"/>
      <c r="I11" s="24"/>
      <c r="J11" s="24"/>
      <c r="K11" s="25"/>
      <c r="L11" s="24"/>
      <c r="M11" s="2"/>
    </row>
    <row r="12" spans="1:13" x14ac:dyDescent="0.25">
      <c r="A12" s="41">
        <f>[1]Лист1!A138</f>
        <v>0</v>
      </c>
      <c r="B12" s="20">
        <f>[1]Лист1!B138</f>
        <v>0</v>
      </c>
      <c r="C12" s="21">
        <f>[1]Лист1!C138</f>
        <v>0</v>
      </c>
      <c r="D12" s="26"/>
      <c r="E12" s="23"/>
      <c r="F12" s="24"/>
      <c r="G12" s="24"/>
      <c r="H12" s="24"/>
      <c r="I12" s="24"/>
      <c r="J12" s="24"/>
      <c r="K12" s="25"/>
      <c r="L12" s="24"/>
      <c r="M12" s="2"/>
    </row>
    <row r="13" spans="1:13" x14ac:dyDescent="0.25">
      <c r="A13" s="42">
        <f>[1]Лист1!A139</f>
        <v>0</v>
      </c>
      <c r="B13" s="27">
        <f>[1]Лист1!B139</f>
        <v>0</v>
      </c>
      <c r="C13" s="28">
        <f>[1]Лист1!C139</f>
        <v>0</v>
      </c>
      <c r="D13" s="29" t="str">
        <f>[1]Лист1!D139</f>
        <v>итого</v>
      </c>
      <c r="E13" s="30">
        <f>[1]Лист1!E139</f>
        <v>0</v>
      </c>
      <c r="F13" s="31">
        <v>520</v>
      </c>
      <c r="G13" s="31">
        <v>15.95</v>
      </c>
      <c r="H13" s="31">
        <v>14.67</v>
      </c>
      <c r="I13" s="31">
        <v>70.05</v>
      </c>
      <c r="J13" s="31">
        <v>477.5</v>
      </c>
      <c r="K13" s="32">
        <f>[1]Лист1!K139</f>
        <v>0</v>
      </c>
      <c r="L13" s="31">
        <f>L6+L7+L8+L9</f>
        <v>29.12</v>
      </c>
      <c r="M13" s="2"/>
    </row>
    <row r="14" spans="1:13" x14ac:dyDescent="0.25">
      <c r="A14" s="33">
        <f>[1]Лист1!A140</f>
        <v>1</v>
      </c>
      <c r="B14" s="33">
        <f>[1]Лист1!B140</f>
        <v>4</v>
      </c>
      <c r="C14" s="34" t="str">
        <f>[1]Лист1!C140</f>
        <v>Завтрак 2</v>
      </c>
      <c r="D14" s="35" t="str">
        <f>[1]Лист1!D140</f>
        <v>фрукты</v>
      </c>
      <c r="E14" s="23" t="s">
        <v>28</v>
      </c>
      <c r="F14" s="24">
        <v>200</v>
      </c>
      <c r="G14" s="24">
        <v>1.6</v>
      </c>
      <c r="H14" s="24">
        <v>0.4</v>
      </c>
      <c r="I14" s="24">
        <v>15</v>
      </c>
      <c r="J14" s="24">
        <v>76</v>
      </c>
      <c r="K14" s="25" t="str">
        <f>[1]Лист1!K140</f>
        <v>стр.184</v>
      </c>
      <c r="L14" s="47">
        <v>27</v>
      </c>
      <c r="M14" s="2"/>
    </row>
    <row r="15" spans="1:13" ht="39.6" customHeight="1" x14ac:dyDescent="0.25">
      <c r="A15" s="41">
        <f>[1]Лист1!A141</f>
        <v>0</v>
      </c>
      <c r="B15" s="20">
        <f>[1]Лист1!B141</f>
        <v>0</v>
      </c>
      <c r="C15" s="21">
        <f>[1]Лист1!C141</f>
        <v>0</v>
      </c>
      <c r="D15" s="26" t="str">
        <f>[1]Лист1!D141</f>
        <v>напиток</v>
      </c>
      <c r="E15" s="23" t="s">
        <v>29</v>
      </c>
      <c r="F15" s="24">
        <v>200</v>
      </c>
      <c r="G15" s="24">
        <v>0.6</v>
      </c>
      <c r="H15" s="24">
        <v>0.4</v>
      </c>
      <c r="I15" s="24">
        <v>32.6</v>
      </c>
      <c r="J15" s="24">
        <v>140</v>
      </c>
      <c r="K15" s="25" t="s">
        <v>30</v>
      </c>
      <c r="L15" s="47">
        <v>22</v>
      </c>
      <c r="M15" s="2"/>
    </row>
    <row r="16" spans="1:13" x14ac:dyDescent="0.25">
      <c r="A16" s="41">
        <f>[1]Лист1!A142</f>
        <v>0</v>
      </c>
      <c r="B16" s="20">
        <f>[1]Лист1!B142</f>
        <v>0</v>
      </c>
      <c r="C16" s="21">
        <f>[1]Лист1!C142</f>
        <v>0</v>
      </c>
      <c r="D16" s="26"/>
      <c r="E16" s="23"/>
      <c r="F16" s="24"/>
      <c r="G16" s="24"/>
      <c r="H16" s="24"/>
      <c r="I16" s="24"/>
      <c r="J16" s="24"/>
      <c r="K16" s="25"/>
      <c r="L16" s="24"/>
      <c r="M16" s="2"/>
    </row>
    <row r="17" spans="1:13" x14ac:dyDescent="0.25">
      <c r="A17" s="42">
        <f>[1]Лист1!A143</f>
        <v>0</v>
      </c>
      <c r="B17" s="27">
        <f>[1]Лист1!B143</f>
        <v>0</v>
      </c>
      <c r="C17" s="28">
        <f>[1]Лист1!C143</f>
        <v>0</v>
      </c>
      <c r="D17" s="29" t="str">
        <f>[1]Лист1!D143</f>
        <v>итого</v>
      </c>
      <c r="E17" s="30">
        <f>[1]Лист1!E143</f>
        <v>0</v>
      </c>
      <c r="F17" s="31">
        <v>400</v>
      </c>
      <c r="G17" s="31">
        <v>2.2000000000000002</v>
      </c>
      <c r="H17" s="31">
        <v>0.8</v>
      </c>
      <c r="I17" s="31">
        <v>47.6</v>
      </c>
      <c r="J17" s="31">
        <v>216</v>
      </c>
      <c r="K17" s="32">
        <f>[1]Лист1!K143</f>
        <v>0</v>
      </c>
      <c r="L17" s="48">
        <f>L14+L15</f>
        <v>49</v>
      </c>
      <c r="M17" s="2"/>
    </row>
    <row r="18" spans="1:13" x14ac:dyDescent="0.25">
      <c r="A18" s="33">
        <f>[1]Лист1!A144</f>
        <v>1</v>
      </c>
      <c r="B18" s="33">
        <f>[1]Лист1!B144</f>
        <v>4</v>
      </c>
      <c r="C18" s="34" t="str">
        <f>[1]Лист1!C144</f>
        <v>Обед</v>
      </c>
      <c r="D18" s="22" t="str">
        <f>[1]Лист1!D144</f>
        <v>закуска</v>
      </c>
      <c r="E18" s="23" t="s">
        <v>31</v>
      </c>
      <c r="F18" s="24" t="s">
        <v>32</v>
      </c>
      <c r="G18" s="24">
        <v>3.42</v>
      </c>
      <c r="H18" s="24">
        <v>3.12</v>
      </c>
      <c r="I18" s="24">
        <v>5.76</v>
      </c>
      <c r="J18" s="24">
        <v>130</v>
      </c>
      <c r="K18" s="25">
        <f>[1]Лист1!K144</f>
        <v>60</v>
      </c>
      <c r="L18" s="24">
        <v>11.44</v>
      </c>
      <c r="M18" s="2"/>
    </row>
    <row r="19" spans="1:13" ht="79.150000000000006" customHeight="1" x14ac:dyDescent="0.25">
      <c r="A19" s="41">
        <f>[1]Лист1!A145</f>
        <v>0</v>
      </c>
      <c r="B19" s="20">
        <f>[1]Лист1!B145</f>
        <v>0</v>
      </c>
      <c r="C19" s="21">
        <f>[1]Лист1!C145</f>
        <v>0</v>
      </c>
      <c r="D19" s="22" t="str">
        <f>[1]Лист1!D145</f>
        <v>1 блюдо</v>
      </c>
      <c r="E19" s="23" t="s">
        <v>33</v>
      </c>
      <c r="F19" s="24">
        <v>270</v>
      </c>
      <c r="G19" s="24">
        <v>9.4499999999999993</v>
      </c>
      <c r="H19" s="24">
        <v>8.1999999999999993</v>
      </c>
      <c r="I19" s="24">
        <v>16.7</v>
      </c>
      <c r="J19" s="24">
        <v>170.6</v>
      </c>
      <c r="K19" s="36">
        <f>[1]Лист1!K145</f>
        <v>110</v>
      </c>
      <c r="L19" s="24">
        <v>12.84</v>
      </c>
      <c r="M19" s="2"/>
    </row>
    <row r="20" spans="1:13" ht="39.6" customHeight="1" x14ac:dyDescent="0.25">
      <c r="A20" s="41">
        <f>[1]Лист1!A146</f>
        <v>0</v>
      </c>
      <c r="B20" s="20">
        <f>[1]Лист1!B146</f>
        <v>0</v>
      </c>
      <c r="C20" s="21">
        <f>[1]Лист1!C146</f>
        <v>0</v>
      </c>
      <c r="D20" s="22" t="str">
        <f>[1]Лист1!D146</f>
        <v>2 блюдо</v>
      </c>
      <c r="E20" s="23" t="s">
        <v>35</v>
      </c>
      <c r="F20" s="24">
        <v>100</v>
      </c>
      <c r="G20" s="24">
        <v>1.39</v>
      </c>
      <c r="H20" s="24">
        <v>7.38</v>
      </c>
      <c r="I20" s="24">
        <v>17</v>
      </c>
      <c r="J20" s="24">
        <v>218.4</v>
      </c>
      <c r="K20" s="25">
        <f>[1]Лист1!K146</f>
        <v>444</v>
      </c>
      <c r="L20" s="24">
        <v>42.27</v>
      </c>
      <c r="M20" s="2"/>
    </row>
    <row r="21" spans="1:13" ht="39.6" customHeight="1" x14ac:dyDescent="0.25">
      <c r="A21" s="41">
        <f>[1]Лист1!A147</f>
        <v>0</v>
      </c>
      <c r="B21" s="20">
        <f>[1]Лист1!B147</f>
        <v>0</v>
      </c>
      <c r="C21" s="21">
        <f>[1]Лист1!C147</f>
        <v>0</v>
      </c>
      <c r="D21" s="22" t="str">
        <f>[1]Лист1!D147</f>
        <v>гарнир</v>
      </c>
      <c r="E21" s="23" t="s">
        <v>34</v>
      </c>
      <c r="F21" s="24">
        <v>200</v>
      </c>
      <c r="G21" s="24">
        <v>4.2</v>
      </c>
      <c r="H21" s="24">
        <v>1.6</v>
      </c>
      <c r="I21" s="24">
        <v>29.4</v>
      </c>
      <c r="J21" s="24">
        <v>150</v>
      </c>
      <c r="K21" s="25" t="str">
        <f>[1]Лист1!K147</f>
        <v>таб.4</v>
      </c>
      <c r="L21" s="24">
        <v>13.69</v>
      </c>
      <c r="M21" s="2"/>
    </row>
    <row r="22" spans="1:13" ht="52.9" customHeight="1" x14ac:dyDescent="0.25">
      <c r="A22" s="41">
        <f>[1]Лист1!A148</f>
        <v>0</v>
      </c>
      <c r="B22" s="20">
        <f>[1]Лист1!B148</f>
        <v>0</v>
      </c>
      <c r="C22" s="21">
        <f>[1]Лист1!C148</f>
        <v>0</v>
      </c>
      <c r="D22" s="22" t="str">
        <f>[1]Лист1!D148</f>
        <v>напиток</v>
      </c>
      <c r="E22" s="23" t="str">
        <f>[1]Лист1!E148</f>
        <v>напиток лимонный</v>
      </c>
      <c r="F22" s="24">
        <f>[1]Лист1!F148</f>
        <v>200</v>
      </c>
      <c r="G22" s="24">
        <f>[1]Лист1!G148</f>
        <v>0.2</v>
      </c>
      <c r="H22" s="24">
        <f>[1]Лист1!H148</f>
        <v>0.2</v>
      </c>
      <c r="I22" s="24">
        <f>[1]Лист1!I148</f>
        <v>27.2</v>
      </c>
      <c r="J22" s="24">
        <f>[1]Лист1!J148</f>
        <v>110</v>
      </c>
      <c r="K22" s="25">
        <f>[1]Лист1!K148</f>
        <v>585</v>
      </c>
      <c r="L22" s="24">
        <v>4.76</v>
      </c>
      <c r="M22" s="2"/>
    </row>
    <row r="23" spans="1:13" ht="39.6" customHeight="1" x14ac:dyDescent="0.25">
      <c r="A23" s="41">
        <f>[1]Лист1!A149</f>
        <v>0</v>
      </c>
      <c r="B23" s="20">
        <f>[1]Лист1!B149</f>
        <v>0</v>
      </c>
      <c r="C23" s="21">
        <f>[1]Лист1!C149</f>
        <v>0</v>
      </c>
      <c r="D23" s="22" t="str">
        <f>[1]Лист1!D149</f>
        <v>хлеб бел.</v>
      </c>
      <c r="E23" s="23" t="str">
        <f>[1]Лист1!E149</f>
        <v>хлеб пшеничный</v>
      </c>
      <c r="F23" s="24">
        <f>[1]Лист1!F149</f>
        <v>50</v>
      </c>
      <c r="G23" s="24">
        <f>[1]Лист1!G149</f>
        <v>4.45</v>
      </c>
      <c r="H23" s="24">
        <f>[1]Лист1!H149</f>
        <v>1.6</v>
      </c>
      <c r="I23" s="24">
        <f>[1]Лист1!I149</f>
        <v>23.3</v>
      </c>
      <c r="J23" s="24">
        <f>[1]Лист1!J149</f>
        <v>133</v>
      </c>
      <c r="K23" s="25" t="str">
        <f>[1]Лист1!K149</f>
        <v>стр. 134</v>
      </c>
      <c r="L23" s="24">
        <v>3.01</v>
      </c>
      <c r="M23" s="2"/>
    </row>
    <row r="24" spans="1:13" ht="39.6" customHeight="1" x14ac:dyDescent="0.25">
      <c r="A24" s="41">
        <f>[1]Лист1!A150</f>
        <v>0</v>
      </c>
      <c r="B24" s="20">
        <f>[1]Лист1!B150</f>
        <v>0</v>
      </c>
      <c r="C24" s="21">
        <f>[1]Лист1!C150</f>
        <v>0</v>
      </c>
      <c r="D24" s="22" t="str">
        <f>[1]Лист1!D150</f>
        <v>хлеб черн.</v>
      </c>
      <c r="E24" s="23" t="str">
        <f>[1]Лист1!E150</f>
        <v>хлеб бородинский</v>
      </c>
      <c r="F24" s="24">
        <f>[1]Лист1!F150</f>
        <v>40</v>
      </c>
      <c r="G24" s="24">
        <f>[1]Лист1!G150</f>
        <v>3.4</v>
      </c>
      <c r="H24" s="24">
        <f>[1]Лист1!H150</f>
        <v>1.26</v>
      </c>
      <c r="I24" s="24">
        <f>[1]Лист1!I150</f>
        <v>17</v>
      </c>
      <c r="J24" s="24">
        <f>[1]Лист1!J150</f>
        <v>103.6</v>
      </c>
      <c r="K24" s="25" t="str">
        <f>[1]Лист1!K150</f>
        <v>стр. 142</v>
      </c>
      <c r="L24" s="24">
        <v>2.3199999999999998</v>
      </c>
      <c r="M24" s="2"/>
    </row>
    <row r="25" spans="1:13" x14ac:dyDescent="0.25">
      <c r="A25" s="41">
        <f>[1]Лист1!A151</f>
        <v>0</v>
      </c>
      <c r="B25" s="20">
        <f>[1]Лист1!B151</f>
        <v>0</v>
      </c>
      <c r="C25" s="21">
        <f>[1]Лист1!C151</f>
        <v>0</v>
      </c>
      <c r="D25" s="26"/>
      <c r="E25" s="23"/>
      <c r="F25" s="24"/>
      <c r="G25" s="24"/>
      <c r="H25" s="24"/>
      <c r="I25" s="24"/>
      <c r="J25" s="24"/>
      <c r="K25" s="25"/>
      <c r="L25" s="24"/>
      <c r="M25" s="2"/>
    </row>
    <row r="26" spans="1:13" x14ac:dyDescent="0.25">
      <c r="A26" s="41">
        <f>[1]Лист1!A152</f>
        <v>0</v>
      </c>
      <c r="B26" s="20">
        <f>[1]Лист1!B152</f>
        <v>0</v>
      </c>
      <c r="C26" s="21">
        <f>[1]Лист1!C152</f>
        <v>0</v>
      </c>
      <c r="D26" s="26">
        <f>[1]Лист1!D152</f>
        <v>0</v>
      </c>
      <c r="E26" s="23">
        <f>[1]Лист1!E152</f>
        <v>0</v>
      </c>
      <c r="F26" s="24">
        <v>980</v>
      </c>
      <c r="G26" s="24">
        <f t="shared" ref="G26:L26" si="0">G27</f>
        <v>44.66</v>
      </c>
      <c r="H26" s="24">
        <v>23.36</v>
      </c>
      <c r="I26" s="24">
        <v>136.36000000000001</v>
      </c>
      <c r="J26" s="24">
        <v>1015.6</v>
      </c>
      <c r="K26" s="25">
        <f t="shared" si="0"/>
        <v>0</v>
      </c>
      <c r="L26" s="24">
        <f t="shared" si="0"/>
        <v>90.330000000000013</v>
      </c>
      <c r="M26" s="2"/>
    </row>
    <row r="27" spans="1:13" x14ac:dyDescent="0.25">
      <c r="A27" s="42">
        <f>[1]Лист1!A153</f>
        <v>0</v>
      </c>
      <c r="B27" s="27">
        <f>[1]Лист1!B153</f>
        <v>0</v>
      </c>
      <c r="C27" s="28">
        <f>[1]Лист1!C153</f>
        <v>0</v>
      </c>
      <c r="D27" s="29" t="str">
        <f>[1]Лист1!D153</f>
        <v>итого</v>
      </c>
      <c r="E27" s="30">
        <f>[1]Лист1!E153</f>
        <v>0</v>
      </c>
      <c r="F27" s="31">
        <v>1900</v>
      </c>
      <c r="G27" s="31">
        <v>44.66</v>
      </c>
      <c r="H27" s="31">
        <v>38.83</v>
      </c>
      <c r="I27" s="31">
        <v>371.75</v>
      </c>
      <c r="J27" s="31">
        <v>1709</v>
      </c>
      <c r="K27" s="32">
        <f>[1]Лист1!K153</f>
        <v>0</v>
      </c>
      <c r="L27" s="31">
        <f>L18+L19+L20+L21+L22+L23+L24</f>
        <v>90.330000000000013</v>
      </c>
      <c r="M27" s="2"/>
    </row>
    <row r="28" spans="1:13" ht="39.6" customHeight="1" x14ac:dyDescent="0.25">
      <c r="A28" s="33"/>
      <c r="B28" s="33"/>
      <c r="C28" s="34"/>
      <c r="D28" s="35"/>
      <c r="E28" s="23"/>
      <c r="F28" s="24"/>
      <c r="G28" s="24"/>
      <c r="H28" s="24"/>
      <c r="I28" s="24"/>
      <c r="J28" s="24"/>
      <c r="K28" s="25"/>
      <c r="L28" s="24"/>
      <c r="M28" s="2"/>
    </row>
    <row r="29" spans="1:13" ht="39.6" customHeight="1" x14ac:dyDescent="0.25">
      <c r="A29" s="41"/>
      <c r="B29" s="20"/>
      <c r="C29" s="21"/>
      <c r="D29" s="35"/>
      <c r="E29" s="23"/>
      <c r="F29" s="24"/>
      <c r="G29" s="24"/>
      <c r="H29" s="24"/>
      <c r="I29" s="24"/>
      <c r="J29" s="24"/>
      <c r="K29" s="25"/>
      <c r="L29" s="24"/>
      <c r="M29" s="2"/>
    </row>
    <row r="30" spans="1:13" x14ac:dyDescent="0.25">
      <c r="A30" s="41"/>
      <c r="B30" s="20"/>
      <c r="C30" s="21"/>
      <c r="D30" s="26"/>
      <c r="E30" s="23"/>
      <c r="F30" s="24"/>
      <c r="G30" s="24"/>
      <c r="H30" s="24"/>
      <c r="I30" s="24"/>
      <c r="J30" s="24"/>
      <c r="K30" s="25"/>
      <c r="L30" s="24"/>
      <c r="M30" s="2"/>
    </row>
    <row r="31" spans="1:13" x14ac:dyDescent="0.25">
      <c r="A31" s="41"/>
      <c r="B31" s="20"/>
      <c r="C31" s="21"/>
      <c r="D31" s="26"/>
      <c r="E31" s="23"/>
      <c r="F31" s="24"/>
      <c r="G31" s="24"/>
      <c r="H31" s="24"/>
      <c r="I31" s="24"/>
      <c r="J31" s="24"/>
      <c r="K31" s="25"/>
      <c r="L31" s="24"/>
      <c r="M31" s="2"/>
    </row>
    <row r="32" spans="1:13" x14ac:dyDescent="0.25">
      <c r="A32" s="42"/>
      <c r="B32" s="27"/>
      <c r="C32" s="28"/>
      <c r="D32" s="29"/>
      <c r="E32" s="30"/>
      <c r="F32" s="31"/>
      <c r="G32" s="31"/>
      <c r="H32" s="31"/>
      <c r="I32" s="31"/>
      <c r="J32" s="31"/>
      <c r="K32" s="32"/>
      <c r="L32" s="31"/>
      <c r="M32" s="2"/>
    </row>
    <row r="33" spans="1:13" ht="66" customHeight="1" x14ac:dyDescent="0.25">
      <c r="A33" s="33"/>
      <c r="B33" s="33"/>
      <c r="C33" s="34"/>
      <c r="D33" s="22"/>
      <c r="E33" s="23"/>
      <c r="F33" s="24"/>
      <c r="G33" s="24"/>
      <c r="H33" s="24"/>
      <c r="I33" s="24"/>
      <c r="J33" s="24"/>
      <c r="K33" s="25"/>
      <c r="L33" s="24"/>
      <c r="M33" s="2"/>
    </row>
    <row r="34" spans="1:13" ht="66" customHeight="1" x14ac:dyDescent="0.25">
      <c r="A34" s="41"/>
      <c r="B34" s="20"/>
      <c r="C34" s="21"/>
      <c r="D34" s="22"/>
      <c r="E34" s="23"/>
      <c r="F34" s="24"/>
      <c r="G34" s="24"/>
      <c r="H34" s="24"/>
      <c r="I34" s="24"/>
      <c r="J34" s="24"/>
      <c r="K34" s="25"/>
      <c r="L34" s="24"/>
      <c r="M34" s="2"/>
    </row>
    <row r="35" spans="1:13" ht="26.45" customHeight="1" x14ac:dyDescent="0.25">
      <c r="A35" s="41"/>
      <c r="B35" s="20"/>
      <c r="C35" s="21"/>
      <c r="D35" s="22"/>
      <c r="E35" s="23"/>
      <c r="F35" s="24"/>
      <c r="G35" s="24"/>
      <c r="H35" s="24"/>
      <c r="I35" s="24"/>
      <c r="J35" s="24"/>
      <c r="K35" s="25"/>
      <c r="L35" s="24"/>
      <c r="M35" s="2"/>
    </row>
    <row r="36" spans="1:13" ht="52.9" customHeight="1" x14ac:dyDescent="0.25">
      <c r="A36" s="41"/>
      <c r="B36" s="20"/>
      <c r="C36" s="21"/>
      <c r="D36" s="22"/>
      <c r="E36" s="23"/>
      <c r="F36" s="24"/>
      <c r="G36" s="24"/>
      <c r="H36" s="24"/>
      <c r="I36" s="24"/>
      <c r="J36" s="24"/>
      <c r="K36" s="25"/>
      <c r="L36" s="24"/>
      <c r="M36" s="2"/>
    </row>
    <row r="37" spans="1:13" ht="39.6" customHeight="1" x14ac:dyDescent="0.25">
      <c r="A37" s="41"/>
      <c r="B37" s="20"/>
      <c r="C37" s="21"/>
      <c r="D37" s="22"/>
      <c r="E37" s="23"/>
      <c r="F37" s="24"/>
      <c r="G37" s="24"/>
      <c r="H37" s="24"/>
      <c r="I37" s="24"/>
      <c r="J37" s="24"/>
      <c r="K37" s="25"/>
      <c r="L37" s="24"/>
      <c r="M37" s="2"/>
    </row>
    <row r="38" spans="1:13" x14ac:dyDescent="0.25">
      <c r="A38" s="41"/>
      <c r="B38" s="20"/>
      <c r="C38" s="21"/>
      <c r="D38" s="26"/>
      <c r="E38" s="23"/>
      <c r="F38" s="24"/>
      <c r="G38" s="24"/>
      <c r="H38" s="24"/>
      <c r="I38" s="24"/>
      <c r="J38" s="24"/>
      <c r="K38" s="25"/>
      <c r="L38" s="24"/>
      <c r="M38" s="2"/>
    </row>
    <row r="39" spans="1:13" x14ac:dyDescent="0.25">
      <c r="A39" s="42"/>
      <c r="B39" s="27"/>
      <c r="C39" s="28"/>
      <c r="D39" s="29"/>
      <c r="E39" s="30"/>
      <c r="F39" s="31"/>
      <c r="G39" s="31"/>
      <c r="H39" s="31"/>
      <c r="I39" s="31"/>
      <c r="J39" s="31"/>
      <c r="K39" s="32"/>
      <c r="L39" s="31"/>
      <c r="M39" s="2"/>
    </row>
    <row r="40" spans="1:13" x14ac:dyDescent="0.25">
      <c r="A40" s="33"/>
      <c r="B40" s="33"/>
      <c r="C40" s="34"/>
      <c r="D40" s="35"/>
      <c r="E40" s="23"/>
      <c r="F40" s="24"/>
      <c r="G40" s="24"/>
      <c r="H40" s="24"/>
      <c r="I40" s="24"/>
      <c r="J40" s="24"/>
      <c r="K40" s="25"/>
      <c r="L40" s="24"/>
      <c r="M40" s="2"/>
    </row>
    <row r="41" spans="1:13" x14ac:dyDescent="0.25">
      <c r="A41" s="41"/>
      <c r="B41" s="20"/>
      <c r="C41" s="21"/>
      <c r="D41" s="35"/>
      <c r="E41" s="23"/>
      <c r="F41" s="24"/>
      <c r="G41" s="24"/>
      <c r="H41" s="24"/>
      <c r="I41" s="24"/>
      <c r="J41" s="24"/>
      <c r="K41" s="25"/>
      <c r="L41" s="24"/>
      <c r="M41" s="2"/>
    </row>
    <row r="42" spans="1:13" ht="15" customHeight="1" x14ac:dyDescent="0.25">
      <c r="A42" s="41"/>
      <c r="B42" s="20"/>
      <c r="C42" s="21"/>
      <c r="D42" s="35"/>
      <c r="E42" s="23"/>
      <c r="F42" s="24"/>
      <c r="G42" s="24"/>
      <c r="H42" s="24"/>
      <c r="I42" s="24"/>
      <c r="J42" s="24"/>
      <c r="K42" s="25"/>
      <c r="L42" s="24"/>
      <c r="M42" s="2"/>
    </row>
    <row r="43" spans="1:13" x14ac:dyDescent="0.25">
      <c r="A43" s="41"/>
      <c r="B43" s="20"/>
      <c r="C43" s="21"/>
      <c r="D43" s="35"/>
      <c r="E43" s="23"/>
      <c r="F43" s="24"/>
      <c r="G43" s="24"/>
      <c r="H43" s="24"/>
      <c r="I43" s="24"/>
      <c r="J43" s="24"/>
      <c r="K43" s="25"/>
      <c r="L43" s="24"/>
      <c r="M43" s="2"/>
    </row>
    <row r="44" spans="1:13" x14ac:dyDescent="0.25">
      <c r="A44" s="41"/>
      <c r="B44" s="20"/>
      <c r="C44" s="21"/>
      <c r="D44" s="26"/>
      <c r="E44" s="23"/>
      <c r="F44" s="24"/>
      <c r="G44" s="24"/>
      <c r="H44" s="24"/>
      <c r="I44" s="24"/>
      <c r="J44" s="24"/>
      <c r="K44" s="25"/>
      <c r="L44" s="24"/>
      <c r="M44" s="2"/>
    </row>
    <row r="45" spans="1:13" x14ac:dyDescent="0.25">
      <c r="A45" s="41"/>
      <c r="B45" s="20"/>
      <c r="C45" s="21"/>
      <c r="D45" s="26"/>
      <c r="E45" s="23"/>
      <c r="F45" s="24"/>
      <c r="G45" s="24"/>
      <c r="H45" s="24"/>
      <c r="I45" s="24"/>
      <c r="J45" s="24"/>
      <c r="K45" s="25"/>
      <c r="L45" s="24"/>
      <c r="M45" s="2"/>
    </row>
    <row r="46" spans="1:13" x14ac:dyDescent="0.25">
      <c r="A46" s="42"/>
      <c r="B46" s="27"/>
      <c r="C46" s="28"/>
      <c r="D46" s="37"/>
      <c r="E46" s="30"/>
      <c r="F46" s="31"/>
      <c r="G46" s="31"/>
      <c r="H46" s="31"/>
      <c r="I46" s="31"/>
      <c r="J46" s="31"/>
      <c r="K46" s="32"/>
      <c r="L46" s="31"/>
      <c r="M46" s="2"/>
    </row>
    <row r="47" spans="1:13" ht="15" customHeight="1" thickBot="1" x14ac:dyDescent="0.3">
      <c r="A47" s="43"/>
      <c r="B47" s="43"/>
      <c r="C47" s="50" t="s">
        <v>36</v>
      </c>
      <c r="D47" s="51"/>
      <c r="E47" s="38"/>
      <c r="F47" s="39"/>
      <c r="G47" s="39"/>
      <c r="H47" s="39"/>
      <c r="I47" s="39"/>
      <c r="J47" s="39"/>
      <c r="K47" s="40"/>
      <c r="L47" s="49">
        <f>L13+L17+L27</f>
        <v>168.45000000000002</v>
      </c>
      <c r="M47" s="2"/>
    </row>
    <row r="69" spans="1:12" x14ac:dyDescent="0.25">
      <c r="A69">
        <f>[1]Лист1!A195</f>
        <v>0</v>
      </c>
      <c r="B69">
        <f>[1]Лист1!B195</f>
        <v>0</v>
      </c>
      <c r="C69">
        <f>[1]Лист1!C195</f>
        <v>0</v>
      </c>
      <c r="D69" t="str">
        <f>[1]Лист1!D195</f>
        <v>итого</v>
      </c>
      <c r="E69">
        <f>[1]Лист1!E195</f>
        <v>0</v>
      </c>
      <c r="F69">
        <f>[1]Лист1!F195</f>
        <v>800</v>
      </c>
      <c r="G69">
        <f>[1]Лист1!G195</f>
        <v>35.299999999999997</v>
      </c>
      <c r="H69">
        <f>[1]Лист1!H195</f>
        <v>24.580000000000005</v>
      </c>
      <c r="I69">
        <f>[1]Лист1!I195</f>
        <v>137.26</v>
      </c>
      <c r="J69">
        <f>[1]Лист1!J195</f>
        <v>939.99</v>
      </c>
      <c r="K69">
        <f>[1]Лист1!K195</f>
        <v>0</v>
      </c>
      <c r="L69">
        <f>[1]Лист1!L195</f>
        <v>0</v>
      </c>
    </row>
    <row r="70" spans="1:12" x14ac:dyDescent="0.25">
      <c r="A70">
        <f>[1]Лист1!A196</f>
        <v>1</v>
      </c>
      <c r="B70">
        <f>[1]Лист1!B196</f>
        <v>5</v>
      </c>
      <c r="C70" t="str">
        <f>[1]Лист1!C196</f>
        <v>Полдник</v>
      </c>
      <c r="D70" t="str">
        <f>[1]Лист1!D196</f>
        <v>булочное</v>
      </c>
      <c r="E70" t="str">
        <f>[1]Лист1!E196</f>
        <v>вафли</v>
      </c>
      <c r="F70">
        <f>[1]Лист1!F196</f>
        <v>35</v>
      </c>
      <c r="G70">
        <f>[1]Лист1!G196</f>
        <v>1</v>
      </c>
      <c r="H70">
        <f>[1]Лист1!H196</f>
        <v>8.1</v>
      </c>
      <c r="I70">
        <f>[1]Лист1!I196</f>
        <v>14.8</v>
      </c>
      <c r="J70">
        <f>[1]Лист1!J196</f>
        <v>137</v>
      </c>
      <c r="K70" t="str">
        <f>[1]Лист1!K196</f>
        <v>стр.202</v>
      </c>
      <c r="L70">
        <f>[1]Лист1!L196</f>
        <v>0</v>
      </c>
    </row>
    <row r="71" spans="1:12" x14ac:dyDescent="0.25">
      <c r="A71">
        <f>[1]Лист1!A197</f>
        <v>0</v>
      </c>
      <c r="B71">
        <f>[1]Лист1!B197</f>
        <v>0</v>
      </c>
      <c r="C71">
        <f>[1]Лист1!C197</f>
        <v>0</v>
      </c>
      <c r="D71" t="str">
        <f>[1]Лист1!D197</f>
        <v>напиток</v>
      </c>
      <c r="E71" t="str">
        <f>[1]Лист1!E197</f>
        <v>молоко кипячёное</v>
      </c>
      <c r="F71">
        <f>[1]Лист1!F197</f>
        <v>200</v>
      </c>
      <c r="G71">
        <f>[1]Лист1!G197</f>
        <v>5.8</v>
      </c>
      <c r="H71">
        <f>[1]Лист1!H197</f>
        <v>5</v>
      </c>
      <c r="I71">
        <f>[1]Лист1!I197</f>
        <v>9.6</v>
      </c>
      <c r="J71">
        <f>[1]Лист1!J197</f>
        <v>108</v>
      </c>
      <c r="K71">
        <f>[1]Лист1!K197</f>
        <v>644</v>
      </c>
      <c r="L71">
        <f>[1]Лист1!L197</f>
        <v>0</v>
      </c>
    </row>
    <row r="72" spans="1:12" x14ac:dyDescent="0.25">
      <c r="A72">
        <f>[1]Лист1!A198</f>
        <v>0</v>
      </c>
      <c r="B72">
        <f>[1]Лист1!B198</f>
        <v>0</v>
      </c>
      <c r="C72">
        <f>[1]Лист1!C198</f>
        <v>0</v>
      </c>
      <c r="D72">
        <f>[1]Лист1!D198</f>
        <v>0</v>
      </c>
      <c r="E72">
        <f>[1]Лист1!E198</f>
        <v>0</v>
      </c>
      <c r="F72">
        <f>[1]Лист1!F198</f>
        <v>0</v>
      </c>
      <c r="G72">
        <f>[1]Лист1!G198</f>
        <v>0</v>
      </c>
      <c r="H72">
        <f>[1]Лист1!H198</f>
        <v>0</v>
      </c>
      <c r="I72">
        <f>[1]Лист1!I198</f>
        <v>0</v>
      </c>
      <c r="J72">
        <f>[1]Лист1!J198</f>
        <v>0</v>
      </c>
      <c r="K72">
        <f>[1]Лист1!K198</f>
        <v>0</v>
      </c>
      <c r="L72">
        <f>[1]Лист1!L198</f>
        <v>0</v>
      </c>
    </row>
    <row r="73" spans="1:12" x14ac:dyDescent="0.25">
      <c r="A73">
        <f>[1]Лист1!A199</f>
        <v>0</v>
      </c>
      <c r="B73">
        <f>[1]Лист1!B199</f>
        <v>0</v>
      </c>
      <c r="C73">
        <f>[1]Лист1!C199</f>
        <v>0</v>
      </c>
      <c r="D73">
        <f>[1]Лист1!D199</f>
        <v>0</v>
      </c>
      <c r="E73">
        <f>[1]Лист1!E199</f>
        <v>0</v>
      </c>
      <c r="F73">
        <f>[1]Лист1!F199</f>
        <v>0</v>
      </c>
      <c r="G73">
        <f>[1]Лист1!G199</f>
        <v>0</v>
      </c>
      <c r="H73">
        <f>[1]Лист1!H199</f>
        <v>0</v>
      </c>
      <c r="I73">
        <f>[1]Лист1!I199</f>
        <v>0</v>
      </c>
      <c r="J73">
        <f>[1]Лист1!J199</f>
        <v>0</v>
      </c>
      <c r="K73">
        <f>[1]Лист1!K199</f>
        <v>0</v>
      </c>
      <c r="L73">
        <f>[1]Лист1!L199</f>
        <v>0</v>
      </c>
    </row>
    <row r="74" spans="1:12" x14ac:dyDescent="0.25">
      <c r="A74">
        <f>[1]Лист1!A200</f>
        <v>0</v>
      </c>
      <c r="B74">
        <f>[1]Лист1!B200</f>
        <v>0</v>
      </c>
      <c r="C74">
        <f>[1]Лист1!C200</f>
        <v>0</v>
      </c>
      <c r="D74" t="str">
        <f>[1]Лист1!D200</f>
        <v>итого</v>
      </c>
      <c r="E74">
        <f>[1]Лист1!E200</f>
        <v>0</v>
      </c>
      <c r="F74">
        <f>[1]Лист1!F200</f>
        <v>235</v>
      </c>
      <c r="G74">
        <f>[1]Лист1!G200</f>
        <v>6.8</v>
      </c>
      <c r="H74">
        <f>[1]Лист1!H200</f>
        <v>13.1</v>
      </c>
      <c r="I74">
        <f>[1]Лист1!I200</f>
        <v>24.4</v>
      </c>
      <c r="J74">
        <f>[1]Лист1!J200</f>
        <v>245</v>
      </c>
      <c r="K74">
        <f>[1]Лист1!K200</f>
        <v>0</v>
      </c>
      <c r="L74">
        <f>[1]Лист1!L200</f>
        <v>0</v>
      </c>
    </row>
    <row r="75" spans="1:12" x14ac:dyDescent="0.25">
      <c r="A75">
        <f>[1]Лист1!A201</f>
        <v>1</v>
      </c>
      <c r="B75">
        <f>[1]Лист1!B201</f>
        <v>5</v>
      </c>
      <c r="C75" t="str">
        <f>[1]Лист1!C201</f>
        <v>Ужин</v>
      </c>
      <c r="D75" t="str">
        <f>[1]Лист1!D201</f>
        <v>гор.блюдо</v>
      </c>
      <c r="E75" t="str">
        <f>[1]Лист1!E201</f>
        <v>рыба отварная( минтай)</v>
      </c>
      <c r="F75">
        <f>[1]Лист1!F201</f>
        <v>100</v>
      </c>
      <c r="G75">
        <f>[1]Лист1!G201</f>
        <v>15</v>
      </c>
      <c r="H75">
        <f>[1]Лист1!H201</f>
        <v>11</v>
      </c>
      <c r="I75">
        <f>[1]Лист1!I201</f>
        <v>0</v>
      </c>
      <c r="J75">
        <f>[1]Лист1!J201</f>
        <v>148.30000000000001</v>
      </c>
      <c r="K75" t="str">
        <f>[1]Лист1!K201</f>
        <v>стр.98</v>
      </c>
      <c r="L75">
        <f>[1]Лист1!L201</f>
        <v>0</v>
      </c>
    </row>
    <row r="76" spans="1:12" x14ac:dyDescent="0.25">
      <c r="A76">
        <f>[1]Лист1!A202</f>
        <v>0</v>
      </c>
      <c r="B76">
        <f>[1]Лист1!B202</f>
        <v>0</v>
      </c>
      <c r="C76">
        <f>[1]Лист1!C202</f>
        <v>0</v>
      </c>
      <c r="D76" t="str">
        <f>[1]Лист1!D202</f>
        <v>гарнир</v>
      </c>
      <c r="E76" t="str">
        <f>[1]Лист1!E202</f>
        <v>картофель отварной с луком</v>
      </c>
      <c r="F76">
        <f>[1]Лист1!F202</f>
        <v>150</v>
      </c>
      <c r="G76">
        <f>[1]Лист1!G202</f>
        <v>3</v>
      </c>
      <c r="H76">
        <f>[1]Лист1!H202</f>
        <v>0.6</v>
      </c>
      <c r="I76">
        <f>[1]Лист1!I202</f>
        <v>23.7</v>
      </c>
      <c r="J76">
        <f>[1]Лист1!J202</f>
        <v>112.5</v>
      </c>
      <c r="K76">
        <f>[1]Лист1!K202</f>
        <v>470</v>
      </c>
      <c r="L76">
        <f>[1]Лист1!L202</f>
        <v>0</v>
      </c>
    </row>
    <row r="77" spans="1:12" x14ac:dyDescent="0.25">
      <c r="A77">
        <f>[1]Лист1!A203</f>
        <v>0</v>
      </c>
      <c r="B77">
        <f>[1]Лист1!B203</f>
        <v>0</v>
      </c>
      <c r="C77">
        <f>[1]Лист1!C203</f>
        <v>0</v>
      </c>
      <c r="D77" t="str">
        <f>[1]Лист1!D203</f>
        <v xml:space="preserve">закуска </v>
      </c>
      <c r="E77" t="str">
        <f>[1]Лист1!E203</f>
        <v>капуста тушеная</v>
      </c>
      <c r="F77">
        <f>[1]Лист1!F203</f>
        <v>60</v>
      </c>
      <c r="G77">
        <f>[1]Лист1!G203</f>
        <v>1.2</v>
      </c>
      <c r="H77">
        <f>[1]Лист1!H203</f>
        <v>1.98</v>
      </c>
      <c r="I77">
        <f>[1]Лист1!I203</f>
        <v>5.52</v>
      </c>
      <c r="J77">
        <f>[1]Лист1!J203</f>
        <v>45</v>
      </c>
      <c r="K77" t="str">
        <f>[1]Лист1!K203</f>
        <v>стр.562</v>
      </c>
      <c r="L77">
        <f>[1]Лист1!L203</f>
        <v>0</v>
      </c>
    </row>
    <row r="78" spans="1:12" x14ac:dyDescent="0.25">
      <c r="A78">
        <f>[1]Лист1!A204</f>
        <v>0</v>
      </c>
      <c r="B78">
        <f>[1]Лист1!B204</f>
        <v>0</v>
      </c>
      <c r="C78">
        <f>[1]Лист1!C204</f>
        <v>0</v>
      </c>
      <c r="D78" t="str">
        <f>[1]Лист1!D204</f>
        <v xml:space="preserve">гор.напиток </v>
      </c>
      <c r="E78" t="str">
        <f>[1]Лист1!E204</f>
        <v>чай с лимоном</v>
      </c>
      <c r="F78">
        <f>[1]Лист1!F204</f>
        <v>207</v>
      </c>
      <c r="G78">
        <f>[1]Лист1!G204</f>
        <v>0.2</v>
      </c>
      <c r="H78">
        <f>[1]Лист1!H204</f>
        <v>0</v>
      </c>
      <c r="I78">
        <f>[1]Лист1!I204</f>
        <v>13.6</v>
      </c>
      <c r="J78">
        <f>[1]Лист1!J204</f>
        <v>56</v>
      </c>
      <c r="K78">
        <f>[1]Лист1!K204</f>
        <v>629</v>
      </c>
      <c r="L78">
        <f>[1]Лист1!L204</f>
        <v>0</v>
      </c>
    </row>
    <row r="79" spans="1:12" x14ac:dyDescent="0.25">
      <c r="A79">
        <f>[1]Лист1!A205</f>
        <v>0</v>
      </c>
      <c r="B79">
        <f>[1]Лист1!B205</f>
        <v>0</v>
      </c>
      <c r="C79">
        <f>[1]Лист1!C205</f>
        <v>0</v>
      </c>
      <c r="D79" t="str">
        <f>[1]Лист1!D205</f>
        <v>хлеб бел.</v>
      </c>
      <c r="E79" t="str">
        <f>[1]Лист1!E205</f>
        <v>хлеб пшеничный с маслом</v>
      </c>
      <c r="F79">
        <f>[1]Лист1!F205</f>
        <v>60</v>
      </c>
      <c r="G79">
        <f>[1]Лист1!G205</f>
        <v>4.45</v>
      </c>
      <c r="H79">
        <f>[1]Лист1!H205</f>
        <v>1.6</v>
      </c>
      <c r="I79">
        <f>[1]Лист1!I205</f>
        <v>23.3</v>
      </c>
      <c r="J79">
        <f>[1]Лист1!J205</f>
        <v>133</v>
      </c>
      <c r="K79" t="str">
        <f>[1]Лист1!K205</f>
        <v>стр. 134</v>
      </c>
      <c r="L79">
        <f>[1]Лист1!L205</f>
        <v>0</v>
      </c>
    </row>
    <row r="80" spans="1:12" x14ac:dyDescent="0.25">
      <c r="A80">
        <f>[1]Лист1!A206</f>
        <v>0</v>
      </c>
      <c r="B80">
        <f>[1]Лист1!B206</f>
        <v>0</v>
      </c>
      <c r="C80">
        <f>[1]Лист1!C206</f>
        <v>0</v>
      </c>
      <c r="D80" t="str">
        <f>[1]Лист1!D206</f>
        <v>хлеб черн.</v>
      </c>
      <c r="E80" t="str">
        <f>[1]Лист1!E206</f>
        <v>хлеб бородинский</v>
      </c>
      <c r="F80">
        <f>[1]Лист1!F206</f>
        <v>40</v>
      </c>
      <c r="G80">
        <f>[1]Лист1!G206</f>
        <v>3.4</v>
      </c>
      <c r="H80">
        <f>[1]Лист1!H206</f>
        <v>1.26</v>
      </c>
      <c r="I80">
        <f>[1]Лист1!I206</f>
        <v>17</v>
      </c>
      <c r="J80">
        <f>[1]Лист1!J206</f>
        <v>103.6</v>
      </c>
      <c r="K80" t="str">
        <f>[1]Лист1!K206</f>
        <v>стр. 142</v>
      </c>
      <c r="L80">
        <f>[1]Лист1!L206</f>
        <v>0</v>
      </c>
    </row>
    <row r="81" spans="1:12" x14ac:dyDescent="0.25">
      <c r="A81">
        <f>[1]Лист1!A207</f>
        <v>0</v>
      </c>
      <c r="B81">
        <f>[1]Лист1!B207</f>
        <v>0</v>
      </c>
      <c r="C81">
        <f>[1]Лист1!C207</f>
        <v>0</v>
      </c>
      <c r="D81" t="str">
        <f>[1]Лист1!D207</f>
        <v>итого</v>
      </c>
      <c r="E81">
        <f>[1]Лист1!E207</f>
        <v>0</v>
      </c>
      <c r="F81">
        <f>[1]Лист1!F207</f>
        <v>617</v>
      </c>
      <c r="G81">
        <f>[1]Лист1!G207</f>
        <v>27.249999999999996</v>
      </c>
      <c r="H81">
        <f>[1]Лист1!H207</f>
        <v>16.440000000000001</v>
      </c>
      <c r="I81">
        <f>[1]Лист1!I207</f>
        <v>83.12</v>
      </c>
      <c r="J81">
        <f>[1]Лист1!J207</f>
        <v>598.4</v>
      </c>
      <c r="K81">
        <f>[1]Лист1!K207</f>
        <v>0</v>
      </c>
      <c r="L81">
        <f>[1]Лист1!L207</f>
        <v>0</v>
      </c>
    </row>
    <row r="82" spans="1:12" x14ac:dyDescent="0.25">
      <c r="A82">
        <f>[1]Лист1!A208</f>
        <v>1</v>
      </c>
      <c r="B82">
        <f>[1]Лист1!B208</f>
        <v>5</v>
      </c>
      <c r="C82" t="str">
        <f>[1]Лист1!C208</f>
        <v>Ужин 2</v>
      </c>
      <c r="D82" t="str">
        <f>[1]Лист1!D208</f>
        <v>кисломол.</v>
      </c>
      <c r="E82" t="str">
        <f>[1]Лист1!E208</f>
        <v>кефир</v>
      </c>
      <c r="F82">
        <f>[1]Лист1!F208</f>
        <v>150</v>
      </c>
      <c r="G82">
        <f>[1]Лист1!G208</f>
        <v>4.57</v>
      </c>
      <c r="H82">
        <f>[1]Лист1!H208</f>
        <v>3.73</v>
      </c>
      <c r="I82">
        <f>[1]Лист1!I208</f>
        <v>5.97</v>
      </c>
      <c r="J82">
        <f>[1]Лист1!J208</f>
        <v>79.180000000000007</v>
      </c>
      <c r="K82">
        <f>[1]Лист1!K208</f>
        <v>645</v>
      </c>
      <c r="L82">
        <f>[1]Лист1!L208</f>
        <v>0</v>
      </c>
    </row>
    <row r="83" spans="1:12" x14ac:dyDescent="0.25">
      <c r="A83">
        <f>[1]Лист1!A209</f>
        <v>0</v>
      </c>
      <c r="B83">
        <f>[1]Лист1!B209</f>
        <v>0</v>
      </c>
      <c r="C83">
        <f>[1]Лист1!C209</f>
        <v>0</v>
      </c>
      <c r="D83">
        <f>[1]Лист1!D209</f>
        <v>0</v>
      </c>
      <c r="E83">
        <f>[1]Лист1!E209</f>
        <v>0</v>
      </c>
      <c r="F83">
        <f>[1]Лист1!F209</f>
        <v>0</v>
      </c>
      <c r="G83">
        <f>[1]Лист1!G209</f>
        <v>0</v>
      </c>
      <c r="H83">
        <f>[1]Лист1!H209</f>
        <v>0</v>
      </c>
      <c r="I83">
        <f>[1]Лист1!I209</f>
        <v>0</v>
      </c>
      <c r="J83">
        <f>[1]Лист1!J209</f>
        <v>0</v>
      </c>
      <c r="K83">
        <f>[1]Лист1!K209</f>
        <v>0</v>
      </c>
      <c r="L83">
        <f>[1]Лист1!L209</f>
        <v>0</v>
      </c>
    </row>
    <row r="84" spans="1:12" x14ac:dyDescent="0.25">
      <c r="A84">
        <f>[1]Лист1!A210</f>
        <v>0</v>
      </c>
      <c r="B84">
        <f>[1]Лист1!B210</f>
        <v>0</v>
      </c>
      <c r="C84">
        <f>[1]Лист1!C210</f>
        <v>0</v>
      </c>
      <c r="D84">
        <f>[1]Лист1!D210</f>
        <v>0</v>
      </c>
      <c r="E84">
        <f>[1]Лист1!E210</f>
        <v>0</v>
      </c>
      <c r="F84">
        <f>[1]Лист1!F210</f>
        <v>0</v>
      </c>
      <c r="G84">
        <f>[1]Лист1!G210</f>
        <v>0</v>
      </c>
      <c r="H84">
        <f>[1]Лист1!H210</f>
        <v>0</v>
      </c>
      <c r="I84">
        <f>[1]Лист1!I210</f>
        <v>0</v>
      </c>
      <c r="J84">
        <f>[1]Лист1!J210</f>
        <v>0</v>
      </c>
      <c r="K84">
        <f>[1]Лист1!K210</f>
        <v>0</v>
      </c>
      <c r="L84">
        <f>[1]Лист1!L210</f>
        <v>0</v>
      </c>
    </row>
    <row r="85" spans="1:12" x14ac:dyDescent="0.25">
      <c r="A85">
        <f>[1]Лист1!A211</f>
        <v>0</v>
      </c>
      <c r="B85">
        <f>[1]Лист1!B211</f>
        <v>0</v>
      </c>
      <c r="C85">
        <f>[1]Лист1!C211</f>
        <v>0</v>
      </c>
      <c r="D85">
        <f>[1]Лист1!D211</f>
        <v>0</v>
      </c>
      <c r="E85">
        <f>[1]Лист1!E211</f>
        <v>0</v>
      </c>
      <c r="F85">
        <f>[1]Лист1!F211</f>
        <v>0</v>
      </c>
      <c r="G85">
        <f>[1]Лист1!G211</f>
        <v>0</v>
      </c>
      <c r="H85">
        <f>[1]Лист1!H211</f>
        <v>0</v>
      </c>
      <c r="I85">
        <f>[1]Лист1!I211</f>
        <v>0</v>
      </c>
      <c r="J85">
        <f>[1]Лист1!J211</f>
        <v>0</v>
      </c>
      <c r="K85">
        <f>[1]Лист1!K211</f>
        <v>0</v>
      </c>
      <c r="L85">
        <f>[1]Лист1!L211</f>
        <v>0</v>
      </c>
    </row>
    <row r="86" spans="1:12" x14ac:dyDescent="0.25">
      <c r="A86">
        <f>[1]Лист1!A212</f>
        <v>0</v>
      </c>
      <c r="B86">
        <f>[1]Лист1!B212</f>
        <v>0</v>
      </c>
      <c r="C86">
        <f>[1]Лист1!C212</f>
        <v>0</v>
      </c>
      <c r="D86">
        <f>[1]Лист1!D212</f>
        <v>0</v>
      </c>
      <c r="E86">
        <f>[1]Лист1!E212</f>
        <v>0</v>
      </c>
      <c r="F86">
        <f>[1]Лист1!F212</f>
        <v>0</v>
      </c>
      <c r="G86">
        <f>[1]Лист1!G212</f>
        <v>0</v>
      </c>
      <c r="H86">
        <f>[1]Лист1!H212</f>
        <v>0</v>
      </c>
      <c r="I86">
        <f>[1]Лист1!I212</f>
        <v>0</v>
      </c>
      <c r="J86">
        <f>[1]Лист1!J212</f>
        <v>0</v>
      </c>
      <c r="K86">
        <f>[1]Лист1!K212</f>
        <v>0</v>
      </c>
      <c r="L86">
        <f>[1]Лист1!L212</f>
        <v>0</v>
      </c>
    </row>
    <row r="87" spans="1:12" x14ac:dyDescent="0.25">
      <c r="A87">
        <f>[1]Лист1!A213</f>
        <v>0</v>
      </c>
      <c r="B87">
        <f>[1]Лист1!B213</f>
        <v>0</v>
      </c>
      <c r="C87">
        <f>[1]Лист1!C213</f>
        <v>0</v>
      </c>
      <c r="D87">
        <f>[1]Лист1!D213</f>
        <v>0</v>
      </c>
      <c r="E87">
        <f>[1]Лист1!E213</f>
        <v>0</v>
      </c>
      <c r="F87">
        <f>[1]Лист1!F213</f>
        <v>0</v>
      </c>
      <c r="G87">
        <f>[1]Лист1!G213</f>
        <v>0</v>
      </c>
      <c r="H87">
        <f>[1]Лист1!H213</f>
        <v>0</v>
      </c>
      <c r="I87">
        <f>[1]Лист1!I213</f>
        <v>0</v>
      </c>
      <c r="J87">
        <f>[1]Лист1!J213</f>
        <v>0</v>
      </c>
      <c r="K87">
        <f>[1]Лист1!K213</f>
        <v>0</v>
      </c>
      <c r="L87">
        <f>[1]Лист1!L213</f>
        <v>0</v>
      </c>
    </row>
    <row r="88" spans="1:12" x14ac:dyDescent="0.25">
      <c r="A88">
        <f>[1]Лист1!A214</f>
        <v>0</v>
      </c>
      <c r="B88">
        <f>[1]Лист1!B214</f>
        <v>0</v>
      </c>
      <c r="C88">
        <f>[1]Лист1!C214</f>
        <v>0</v>
      </c>
      <c r="D88" t="str">
        <f>[1]Лист1!D214</f>
        <v>итого</v>
      </c>
      <c r="E88">
        <f>[1]Лист1!E214</f>
        <v>0</v>
      </c>
      <c r="F88">
        <f>[1]Лист1!F214</f>
        <v>150</v>
      </c>
      <c r="G88">
        <f>[1]Лист1!G214</f>
        <v>4.57</v>
      </c>
      <c r="H88">
        <f>[1]Лист1!H214</f>
        <v>3.73</v>
      </c>
      <c r="I88">
        <f>[1]Лист1!I214</f>
        <v>5.97</v>
      </c>
      <c r="J88">
        <f>[1]Лист1!J214</f>
        <v>79.180000000000007</v>
      </c>
      <c r="K88">
        <f>[1]Лист1!K214</f>
        <v>0</v>
      </c>
      <c r="L88">
        <f>[1]Лист1!L214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2023-12-28T11:33:30Z</dcterms:modified>
</cp:coreProperties>
</file>